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4830" windowWidth="15210" windowHeight="4695" activeTab="0"/>
  </bookViews>
  <sheets>
    <sheet name="工場付帯設備編" sheetId="1" r:id="rId1"/>
    <sheet name="製造装置編" sheetId="2" r:id="rId2"/>
  </sheets>
  <definedNames>
    <definedName name="_xlnm._FilterDatabase" localSheetId="0" hidden="1">'工場付帯設備編'!$A$7:$Z$7</definedName>
    <definedName name="_xlnm._FilterDatabase" localSheetId="1" hidden="1">'製造装置編'!$B$6:$Y$6</definedName>
    <definedName name="_xlnm.Print_Titles" localSheetId="1">'製造装置編'!$5:$6</definedName>
  </definedNames>
  <calcPr fullCalcOnLoad="1"/>
</workbook>
</file>

<file path=xl/sharedStrings.xml><?xml version="1.0" encoding="utf-8"?>
<sst xmlns="http://schemas.openxmlformats.org/spreadsheetml/2006/main" count="1153" uniqueCount="546">
  <si>
    <t>設備名</t>
  </si>
  <si>
    <t>題目
（省エネ事例名）</t>
  </si>
  <si>
    <t>削減効果</t>
  </si>
  <si>
    <t>電力</t>
  </si>
  <si>
    <t>排気</t>
  </si>
  <si>
    <t>液体</t>
  </si>
  <si>
    <t>設置面積</t>
  </si>
  <si>
    <t>その他</t>
  </si>
  <si>
    <t>ページ
（項数）</t>
  </si>
  <si>
    <t>製造装置編（装置工程別一覧）</t>
  </si>
  <si>
    <t>設備工程</t>
  </si>
  <si>
    <t>省ｴﾈ法等</t>
  </si>
  <si>
    <t>設備工程分類</t>
  </si>
  <si>
    <t>ｴﾈﾙｷﾞｰ分類</t>
  </si>
  <si>
    <t>省エネ法等による分類</t>
  </si>
  <si>
    <t>燃焼合理化</t>
  </si>
  <si>
    <t>気・動力・熱変換合理化</t>
  </si>
  <si>
    <t>資料確認</t>
  </si>
  <si>
    <t>ウエハ処理工程</t>
  </si>
  <si>
    <t>研削装置</t>
  </si>
  <si>
    <t>ウェット装置</t>
  </si>
  <si>
    <t>現像装置</t>
  </si>
  <si>
    <t>TMAH排水回収設備</t>
  </si>
  <si>
    <t>プラズマ剥離</t>
  </si>
  <si>
    <t>イオン注入装置</t>
  </si>
  <si>
    <t>ガスボンベ使用圧力変更</t>
  </si>
  <si>
    <t>２．加熱・冷却・電熱合理化</t>
  </si>
  <si>
    <t>３．放射・伝導等による熱損失防止</t>
  </si>
  <si>
    <t>４．廃熱回収利用</t>
  </si>
  <si>
    <t>５．熱・動力変換の合理化</t>
  </si>
  <si>
    <t>６．抵抗等による電気の損失防止</t>
  </si>
  <si>
    <t>８．電気・光変換合理化</t>
  </si>
  <si>
    <t>９．電気・ﾌﾟﾗｽﾞﾏ変換合理化</t>
  </si>
  <si>
    <t>10．新ｴﾈ・未利用ｴﾈ活用</t>
  </si>
  <si>
    <t>分　　　　　類</t>
  </si>
  <si>
    <t>２．組立工程</t>
  </si>
  <si>
    <t>３．検査工程</t>
  </si>
  <si>
    <t>４．ﾓｼﾞｭｰﾙ(実装）工程</t>
  </si>
  <si>
    <t>５．ﾏｽｸ･ﾚﾁｸﾙ製造工程</t>
  </si>
  <si>
    <t>６．共通</t>
  </si>
  <si>
    <t>３．材料廃棄ｴﾈﾙｷﾞｰ</t>
  </si>
  <si>
    <t>２．空調負荷ｴﾈﾙｷﾞｰ（排気、放熱など）</t>
  </si>
  <si>
    <t>４．設置面積</t>
  </si>
  <si>
    <t>５．製品当たりの消費ｴﾈﾙｷﾞｰ削減</t>
  </si>
  <si>
    <t>６．その他</t>
  </si>
  <si>
    <t>12．生産合工程合理化</t>
  </si>
  <si>
    <t>13．その他</t>
  </si>
  <si>
    <t>ＢＧ（研削）排水回収</t>
  </si>
  <si>
    <t>節水
70ｋ㎥/年</t>
  </si>
  <si>
    <t>ウェットシステム直接外気導入</t>
  </si>
  <si>
    <t>05-ＡＥ03</t>
  </si>
  <si>
    <t>節水
13,000㎥</t>
  </si>
  <si>
    <t>05-ＡＥ04</t>
  </si>
  <si>
    <t>05-ＡＥ05</t>
  </si>
  <si>
    <t>酸化膜CMP</t>
  </si>
  <si>
    <t>05-ＡＥ06</t>
  </si>
  <si>
    <t>05-ＡＥ01</t>
  </si>
  <si>
    <t>05-ＡＥ02</t>
  </si>
  <si>
    <t>05-ＡＥ07</t>
  </si>
  <si>
    <t>ファイナルテスト（FT)同測率向上</t>
  </si>
  <si>
    <t>05-ＡＥ08</t>
  </si>
  <si>
    <t>05-ＡＥ09</t>
  </si>
  <si>
    <t>05-ＡＥ10</t>
  </si>
  <si>
    <t>05-ＡＥ11</t>
  </si>
  <si>
    <t>05-ＡＥ12</t>
  </si>
  <si>
    <t>ﾚｼﾞｽﾄｺｰﾀｰ
ﾚｼﾞｽﾄ剥離</t>
  </si>
  <si>
    <t>ｴﾋﾟﾀｷｼｬﾙ成長装置</t>
  </si>
  <si>
    <t>ｻｲｸﾙﾀｲﾑ短縮による消費電力の削減</t>
  </si>
  <si>
    <t>ｽﾊﾟｯﾀ装置</t>
  </si>
  <si>
    <t>ﾄﾞﾗｲﾎﾟﾝﾌﾟへの省電力ｱﾀｯﾁﾒﾝﾄ(ECO-SHOCK)取付</t>
  </si>
  <si>
    <t>ワイヤボンダ稼働ロス低減による生産性向上</t>
  </si>
  <si>
    <t>05-ＡＥ13</t>
  </si>
  <si>
    <t>05-ＡＥ14</t>
  </si>
  <si>
    <t>05-ＡＥ15</t>
  </si>
  <si>
    <t>注入機、成膜装置</t>
  </si>
  <si>
    <t>クライオポンプコンプレッサーの低消費電力型への交換</t>
  </si>
  <si>
    <t>製造装置真空ポンプ</t>
  </si>
  <si>
    <t>真空ポンプ間欠運転</t>
  </si>
  <si>
    <t>装置真空ポンプ</t>
  </si>
  <si>
    <t>待機時の炉温低減</t>
  </si>
  <si>
    <t>松下電器産業</t>
  </si>
  <si>
    <t>栗山様</t>
  </si>
  <si>
    <t>セイコーエプソン</t>
  </si>
  <si>
    <t>遠峰様</t>
  </si>
  <si>
    <t>省エネルギー事例一覧</t>
  </si>
  <si>
    <t>05-ＡＥ16</t>
  </si>
  <si>
    <t>05-ＡＥ17</t>
  </si>
  <si>
    <t>05-ＡＥ18</t>
  </si>
  <si>
    <t>枚葉式CVD装置</t>
  </si>
  <si>
    <t>装置筐体（熱系）排気停止による省エネ</t>
  </si>
  <si>
    <t>エッチング装置</t>
  </si>
  <si>
    <t>チラーﾁｭｰﾌﾞの断熱による省エネ</t>
  </si>
  <si>
    <t>燃焼除害装置  ヒーター部断熱による省エネ</t>
  </si>
  <si>
    <t>燃焼式除害装置</t>
  </si>
  <si>
    <t>05-ＡＥ19</t>
  </si>
  <si>
    <t>05-ＡＥ20</t>
  </si>
  <si>
    <t>05-ＡＥ21</t>
  </si>
  <si>
    <t>05-ＡＥ22</t>
  </si>
  <si>
    <t>真空ポンプ</t>
  </si>
  <si>
    <t>真空ポンプインバーター制御</t>
  </si>
  <si>
    <t>治具乾燥機</t>
  </si>
  <si>
    <t>治具乾燥機へのタイマー設置による節電</t>
  </si>
  <si>
    <t>ドライエッチング装置</t>
  </si>
  <si>
    <t>ベルジャーカバーの設置による節電</t>
  </si>
  <si>
    <t>スパッター装置</t>
  </si>
  <si>
    <t>クライオコンプレッサーの効率化</t>
  </si>
  <si>
    <t>05-ＡＥ23</t>
  </si>
  <si>
    <t>05-ＡＥ24</t>
  </si>
  <si>
    <t>05-ＡＥ25</t>
  </si>
  <si>
    <t>試験装置</t>
  </si>
  <si>
    <t>ＰＣテスタ導入と複数個同時測定</t>
  </si>
  <si>
    <t>UVキュアー</t>
  </si>
  <si>
    <t>冷却水のリターン化による純水補給停止</t>
  </si>
  <si>
    <t>６インチウェハ処理工程純水使用量削減</t>
  </si>
  <si>
    <t>純水供給</t>
  </si>
  <si>
    <t>三洋電機</t>
  </si>
  <si>
    <t>丸山様</t>
  </si>
  <si>
    <t>○</t>
  </si>
  <si>
    <t>設備工程分類が違う</t>
  </si>
  <si>
    <t>ｴﾈﾙｷﾞｰ分類が違う</t>
  </si>
  <si>
    <t>題目がふさわしくない</t>
  </si>
  <si>
    <t>省ｴﾈ法分類が違う</t>
  </si>
  <si>
    <t>設備名がおかしい</t>
  </si>
  <si>
    <t>ハンドラー</t>
  </si>
  <si>
    <t>エッチング工程合理化での電力削減</t>
  </si>
  <si>
    <t>説明が不十分（特性比較表くらいは欲しい）</t>
  </si>
  <si>
    <t>ｼｰﾄ内で内容がわかるようにして欲しい</t>
  </si>
  <si>
    <t>05-ＡＥ26</t>
  </si>
  <si>
    <t>富士通</t>
  </si>
  <si>
    <t>五十嵐様</t>
  </si>
  <si>
    <t>05-ＡＥ27</t>
  </si>
  <si>
    <t>半導体封止装置</t>
  </si>
  <si>
    <t>圧縮成形により廃棄原材料削減</t>
  </si>
  <si>
    <t>廃棄原材料削減</t>
  </si>
  <si>
    <t>05-ＡＥ28</t>
  </si>
  <si>
    <t>圧縮成形により不要部材除去エネルギー削減</t>
  </si>
  <si>
    <t>省エネ削減量の記載要</t>
  </si>
  <si>
    <t>05-ＡＥ29</t>
  </si>
  <si>
    <t>圧縮成形によりゴミ処理エネルギー削減</t>
  </si>
  <si>
    <t>電力削減量が少ない</t>
  </si>
  <si>
    <t>05-ＡＥ30</t>
  </si>
  <si>
    <t>真空ポンプ</t>
  </si>
  <si>
    <t>ドライポンプ</t>
  </si>
  <si>
    <t>ｴﾈﾙｷﾞｰ分類と省ｴﾈ法等分類を変更</t>
  </si>
  <si>
    <t>05-ＡＥ31</t>
  </si>
  <si>
    <t>AL ETCH装置</t>
  </si>
  <si>
    <t>50％
既存の1/2</t>
  </si>
  <si>
    <t>設備工程区分の表示</t>
  </si>
  <si>
    <t>05-ＡＥ32</t>
  </si>
  <si>
    <t>ＬＳＩ用テスタ－</t>
  </si>
  <si>
    <t>システムＬＳＩ用テスタ－の省ｴﾈ化</t>
  </si>
  <si>
    <t>22％
0.6KW/台</t>
  </si>
  <si>
    <t>電力削減量の単位の明確化。ﾃｽﾀｰ削減量としては少ない。</t>
  </si>
  <si>
    <t>05-ＡＥ33</t>
  </si>
  <si>
    <t>メモリテスターの省ｴﾈ化</t>
  </si>
  <si>
    <t>05-ＡＥ34</t>
  </si>
  <si>
    <t>縦型CVD装置</t>
  </si>
  <si>
    <t>ヒータの省エネ化</t>
  </si>
  <si>
    <t>05-ＡＥ35</t>
  </si>
  <si>
    <t>ポンプの回転数制御</t>
  </si>
  <si>
    <t>省ｴﾈ法等分類を変更。”MBP回転数制御あり”欄の０はおかしい？</t>
  </si>
  <si>
    <t>05-ＡＥ36</t>
  </si>
  <si>
    <t>N2消費量削減</t>
  </si>
  <si>
    <t>05-ＡＥ37</t>
  </si>
  <si>
    <t>スループット向上による消費電力削減</t>
  </si>
  <si>
    <t>設備名に品番がある為削除</t>
  </si>
  <si>
    <t>05-ＡＥ38</t>
  </si>
  <si>
    <t>密閉型チャンバーによる排気量削減</t>
  </si>
  <si>
    <t>05-ＡＥ39</t>
  </si>
  <si>
    <t>加熱方式変更による消費電力削減</t>
  </si>
  <si>
    <t>05-ＡＥ40</t>
  </si>
  <si>
    <t>CD-SEM</t>
  </si>
  <si>
    <t>題目に品番がある為削除</t>
  </si>
  <si>
    <t>05-ＡＥ41</t>
  </si>
  <si>
    <t>検査SEM</t>
  </si>
  <si>
    <t>題目に品番がある為削除、説明図文字枠修正</t>
  </si>
  <si>
    <t>05-ＡＥ42</t>
  </si>
  <si>
    <t>枚様式PECVD装置</t>
  </si>
  <si>
    <t>PECVD　TEOS　FSG　の電力削減</t>
  </si>
  <si>
    <t>題目修正</t>
  </si>
  <si>
    <t>05-ＡＥ43</t>
  </si>
  <si>
    <t>HDP-CVD　300mm装置　の電力削減</t>
  </si>
  <si>
    <t>設備名の「300㎜」削除</t>
  </si>
  <si>
    <t>05-ＡＥ44</t>
  </si>
  <si>
    <t>05-ＡＥ45</t>
  </si>
  <si>
    <t>05-AE46-2</t>
  </si>
  <si>
    <t>05-AE46-3</t>
  </si>
  <si>
    <t>05-AE46-4</t>
  </si>
  <si>
    <t>05-AE47-2</t>
  </si>
  <si>
    <t>05-AE48-2</t>
  </si>
  <si>
    <t>05-ＡＥ49</t>
  </si>
  <si>
    <t>05-AE46-1</t>
  </si>
  <si>
    <t>05-AE47-1</t>
  </si>
  <si>
    <t>05-AE48-1</t>
  </si>
  <si>
    <t>ワイヤボンダ</t>
  </si>
  <si>
    <t>半導体封止装置</t>
  </si>
  <si>
    <t>圧縮成形によりトランスファ成形装置削除</t>
  </si>
  <si>
    <t>Ｎ2　3.4％</t>
  </si>
  <si>
    <t>90％</t>
  </si>
  <si>
    <t>CD-SEMの省エネルギー化</t>
  </si>
  <si>
    <t>検査SEMの省エネルギー化</t>
  </si>
  <si>
    <t>15％</t>
  </si>
  <si>
    <t>枚葉式CVD 装置</t>
  </si>
  <si>
    <t>6％</t>
  </si>
  <si>
    <t>EMS体制の整備</t>
  </si>
  <si>
    <t>共通プラットホームの推進</t>
  </si>
  <si>
    <t>真空ポンプ</t>
  </si>
  <si>
    <t>ﾒｶﾆｶﾙﾌﾞｰｽﾀｰﾎﾟﾝﾌﾟのDCﾓｰﾀ採用</t>
  </si>
  <si>
    <t>塗布現像装置</t>
  </si>
  <si>
    <t>省エネ関連発表資料</t>
  </si>
  <si>
    <t>拡散炉</t>
  </si>
  <si>
    <t>全般</t>
  </si>
  <si>
    <t>組立工程</t>
  </si>
  <si>
    <t>ウエハ処理工程</t>
  </si>
  <si>
    <t>製造装置への供給ｴﾈﾙｷﾞｰ（電力、ｶﾞｽ、水、他）</t>
  </si>
  <si>
    <t>製造装置への供給ｴﾈﾙｷﾞｰ（電力、ｶﾞｽ、水、他）</t>
  </si>
  <si>
    <t>1反応合理化</t>
  </si>
  <si>
    <t>検査工程</t>
  </si>
  <si>
    <t>その他</t>
  </si>
  <si>
    <t>事例詳細</t>
  </si>
  <si>
    <t>確認事項
(どちらかに○印）</t>
  </si>
  <si>
    <t>ｴﾈﾙｷﾞｰ</t>
  </si>
  <si>
    <t>ガス</t>
  </si>
  <si>
    <r>
      <t>N</t>
    </r>
    <r>
      <rPr>
        <vertAlign val="subscript"/>
        <sz val="8"/>
        <rFont val="ＭＳ Ｐゴシック"/>
        <family val="3"/>
      </rPr>
      <t>２</t>
    </r>
    <r>
      <rPr>
        <sz val="8"/>
        <rFont val="ＭＳ Ｐゴシック"/>
        <family val="3"/>
      </rPr>
      <t>　80％</t>
    </r>
  </si>
  <si>
    <r>
      <t>N</t>
    </r>
    <r>
      <rPr>
        <vertAlign val="subscript"/>
        <sz val="8"/>
        <rFont val="ＭＳ Ｐゴシック"/>
        <family val="3"/>
      </rPr>
      <t>２</t>
    </r>
    <r>
      <rPr>
        <sz val="8"/>
        <rFont val="ＭＳ Ｐゴシック"/>
        <family val="3"/>
      </rPr>
      <t>　50％</t>
    </r>
  </si>
  <si>
    <r>
      <t>BF</t>
    </r>
    <r>
      <rPr>
        <vertAlign val="subscript"/>
        <sz val="8"/>
        <rFont val="ＭＳ Ｐゴシック"/>
        <family val="3"/>
      </rPr>
      <t>３</t>
    </r>
    <r>
      <rPr>
        <sz val="8"/>
        <rFont val="ＭＳ Ｐゴシック"/>
        <family val="3"/>
      </rPr>
      <t>、PH</t>
    </r>
    <r>
      <rPr>
        <vertAlign val="subscript"/>
        <sz val="8"/>
        <rFont val="ＭＳ Ｐゴシック"/>
        <family val="3"/>
      </rPr>
      <t>３</t>
    </r>
    <r>
      <rPr>
        <sz val="8"/>
        <rFont val="ＭＳ Ｐゴシック"/>
        <family val="3"/>
      </rPr>
      <t>、
A</t>
    </r>
    <r>
      <rPr>
        <vertAlign val="subscript"/>
        <sz val="8"/>
        <rFont val="ＭＳ Ｐゴシック"/>
        <family val="3"/>
      </rPr>
      <t>S</t>
    </r>
    <r>
      <rPr>
        <sz val="8"/>
        <rFont val="ＭＳ Ｐゴシック"/>
        <family val="3"/>
      </rPr>
      <t>H</t>
    </r>
    <r>
      <rPr>
        <vertAlign val="subscript"/>
        <sz val="8"/>
        <rFont val="ＭＳ Ｐゴシック"/>
        <family val="3"/>
      </rPr>
      <t>３　</t>
    </r>
    <r>
      <rPr>
        <sz val="8"/>
        <rFont val="ＭＳ Ｐゴシック"/>
        <family val="3"/>
      </rPr>
      <t>40％</t>
    </r>
  </si>
  <si>
    <r>
      <t>N</t>
    </r>
    <r>
      <rPr>
        <vertAlign val="subscript"/>
        <sz val="8"/>
        <rFont val="ＭＳ Ｐゴシック"/>
        <family val="3"/>
      </rPr>
      <t>２</t>
    </r>
    <r>
      <rPr>
        <sz val="8"/>
        <rFont val="ＭＳ Ｐゴシック"/>
        <family val="3"/>
      </rPr>
      <t>　100％</t>
    </r>
  </si>
  <si>
    <r>
      <t>N</t>
    </r>
    <r>
      <rPr>
        <vertAlign val="subscript"/>
        <sz val="8"/>
        <rFont val="ＭＳ Ｐゴシック"/>
        <family val="3"/>
      </rPr>
      <t>２</t>
    </r>
    <r>
      <rPr>
        <sz val="8"/>
        <rFont val="ＭＳ Ｐゴシック"/>
        <family val="3"/>
      </rPr>
      <t>　25％</t>
    </r>
  </si>
  <si>
    <t>100%</t>
  </si>
  <si>
    <t>40％
(PCﾃｽﾀのみ)</t>
  </si>
  <si>
    <t>40％</t>
  </si>
  <si>
    <t>30％</t>
  </si>
  <si>
    <t>25％</t>
  </si>
  <si>
    <t>低圧CVD・拡散装置
（FURNACE)</t>
  </si>
  <si>
    <t>ドライエッチング装置と
洗浄装置</t>
  </si>
  <si>
    <t>全般・塗布現像装置・洗浄装置・
拡散炉・ドライエッチング装置</t>
  </si>
  <si>
    <t>バッチ式洗浄装置</t>
  </si>
  <si>
    <t>枚葉洗浄装置</t>
  </si>
  <si>
    <t>ランプアニール</t>
  </si>
  <si>
    <t>ﾄﾞﾗｲﾎﾟﾝﾌﾟN２使用量適正化</t>
  </si>
  <si>
    <t>ﾊﾟｯﾄﾞのN２ﾊﾟｰｼﾞ圧力変更</t>
  </si>
  <si>
    <t>ﾄﾞﾗｲﾎﾟﾝﾌﾟの省ｴﾈﾙｷﾞｰ施策</t>
  </si>
  <si>
    <t>省エネ関連発表資料</t>
  </si>
  <si>
    <t>気・動力・熱変換合理化</t>
  </si>
  <si>
    <t>その他</t>
  </si>
  <si>
    <t>4％
3.7KW/台</t>
  </si>
  <si>
    <t>生産合工程合理化</t>
  </si>
  <si>
    <t>抵抗等による電気の損失防止</t>
  </si>
  <si>
    <t>放射・伝導等による熱損失防止</t>
  </si>
  <si>
    <t>加熱・冷却・電熱合理化</t>
  </si>
  <si>
    <t>熱・動力変換の合理化</t>
  </si>
  <si>
    <t>電気・光変換合理化</t>
  </si>
  <si>
    <t>製品当たりの消費ｴﾈﾙｷﾞｰ削減</t>
  </si>
  <si>
    <t>材料廃棄ｴﾈﾙｷﾞｰ</t>
  </si>
  <si>
    <t>空調負荷ｴﾈﾙｷﾞｰ（排気、放熱など）</t>
  </si>
  <si>
    <t>10％
613kWh/年</t>
  </si>
  <si>
    <t>10％
300kWh/年</t>
  </si>
  <si>
    <t>5％
150kWh/年</t>
  </si>
  <si>
    <t>8.5％
560kWh/年</t>
  </si>
  <si>
    <t>210,000 kWh/年</t>
  </si>
  <si>
    <t>100,000 kWh/年</t>
  </si>
  <si>
    <t>39,000 kWh/年</t>
  </si>
  <si>
    <t>1,400kl/年</t>
  </si>
  <si>
    <t>75％
657,000 kWh/年</t>
  </si>
  <si>
    <t>25％
84,000 kWh/年</t>
  </si>
  <si>
    <t>30％
20,000 kWh/年</t>
  </si>
  <si>
    <t>53％
15,768 kWh/年</t>
  </si>
  <si>
    <t>56％
15,768 kWh/年</t>
  </si>
  <si>
    <t>9.2％
3,600 kWh/年</t>
  </si>
  <si>
    <t>50％
1,912 kWh/年</t>
  </si>
  <si>
    <t>15％
12,000 kWh/年</t>
  </si>
  <si>
    <t>50％
19,000 kWh/年</t>
  </si>
  <si>
    <t>39％
322,000 kWh/年</t>
  </si>
  <si>
    <t>90％
258,100 kWh/年</t>
  </si>
  <si>
    <t>7,534 kWh/年</t>
  </si>
  <si>
    <t>18,000 kWh/年</t>
  </si>
  <si>
    <t>46.9％
14,860 kWh/年</t>
  </si>
  <si>
    <t>15％
14,860 kWh/年</t>
  </si>
  <si>
    <t>8.3％
43,200 kWh/年</t>
  </si>
  <si>
    <t>3.0％
2,600 kWh/年</t>
  </si>
  <si>
    <t>0.2％
74,300 kWh/年</t>
  </si>
  <si>
    <t>100％
51,662 kWh/年</t>
  </si>
  <si>
    <t>79.6％
12,464 kWh/年</t>
  </si>
  <si>
    <t>50％
3,504 kWh/年</t>
  </si>
  <si>
    <t>ｳｴﾊ1枚当り
消費電力量36％減</t>
  </si>
  <si>
    <t>ｳｴﾊ1枚当り
消費電力量70％減</t>
  </si>
  <si>
    <t>純水
100％</t>
  </si>
  <si>
    <t>純水
21％</t>
  </si>
  <si>
    <t>冷却水
34％</t>
  </si>
  <si>
    <t>水
50％</t>
  </si>
  <si>
    <t>工場付帯設備編（設備別+省エネ手法別）</t>
  </si>
  <si>
    <t>CO2
換算値</t>
  </si>
  <si>
    <r>
      <t xml:space="preserve">確認事項
</t>
    </r>
    <r>
      <rPr>
        <sz val="9"/>
        <rFont val="ＭＳ Ｐゴシック"/>
        <family val="3"/>
      </rPr>
      <t>(どちらかに○印）</t>
    </r>
  </si>
  <si>
    <t>ｴﾈﾙｷﾞｰ</t>
  </si>
  <si>
    <t>重油</t>
  </si>
  <si>
    <t>都市ガス</t>
  </si>
  <si>
    <t>灯油</t>
  </si>
  <si>
    <t>MWh</t>
  </si>
  <si>
    <t>kl</t>
  </si>
  <si>
    <t>Nk㎥</t>
  </si>
  <si>
    <r>
      <t>ｔ-CO</t>
    </r>
    <r>
      <rPr>
        <b/>
        <vertAlign val="subscript"/>
        <sz val="11"/>
        <color indexed="9"/>
        <rFont val="ＭＳ Ｐゴシック"/>
        <family val="3"/>
      </rPr>
      <t>2</t>
    </r>
  </si>
  <si>
    <t>会社名</t>
  </si>
  <si>
    <t>担当者</t>
  </si>
  <si>
    <t>依頼日</t>
  </si>
  <si>
    <t>回収日</t>
  </si>
  <si>
    <t>問題無</t>
  </si>
  <si>
    <t>問題有(理由)</t>
  </si>
  <si>
    <t>05-AF01</t>
  </si>
  <si>
    <t>純水設備</t>
  </si>
  <si>
    <t>電力</t>
  </si>
  <si>
    <t>純水製造設備</t>
  </si>
  <si>
    <t>RO水タンクシール水回収</t>
  </si>
  <si>
    <t>リコー</t>
  </si>
  <si>
    <t>リコー</t>
  </si>
  <si>
    <t>杉山様</t>
  </si>
  <si>
    <t>電力削減効果未記入</t>
  </si>
  <si>
    <t>１．空調設備</t>
  </si>
  <si>
    <t>１．電力</t>
  </si>
  <si>
    <t>１．燃焼合理化</t>
  </si>
  <si>
    <t>05-AF02</t>
  </si>
  <si>
    <t>冷熱源設備</t>
  </si>
  <si>
    <t>燃料</t>
  </si>
  <si>
    <t>井水・冷却水熱交換器</t>
  </si>
  <si>
    <t>水温差の熱交換システム</t>
  </si>
  <si>
    <t>リコー</t>
  </si>
  <si>
    <t>CO2換算値が不適当</t>
  </si>
  <si>
    <t>２．冷熱源設備</t>
  </si>
  <si>
    <t>２．燃料</t>
  </si>
  <si>
    <t>05-AF03</t>
  </si>
  <si>
    <t>空調設備</t>
  </si>
  <si>
    <t>外気処理空調機</t>
  </si>
  <si>
    <t>外調機ドレン回収</t>
  </si>
  <si>
    <t>リコー</t>
  </si>
  <si>
    <t>４．ボイラ設備</t>
  </si>
  <si>
    <t>05-AF04</t>
  </si>
  <si>
    <t>吸収式冷凍機</t>
  </si>
  <si>
    <t>新工場立ち上げ中の余剰冷凍能力既存工場で活用</t>
  </si>
  <si>
    <t>リコー</t>
  </si>
  <si>
    <t>５．排気設備</t>
  </si>
  <si>
    <t>05-AF05</t>
  </si>
  <si>
    <t>圧縮空気設備</t>
  </si>
  <si>
    <t>空気圧縮機</t>
  </si>
  <si>
    <t>蒸気圧力差(2.0MPa→0.8MPa)を補助動力とする乾燥空気圧縮機を導入</t>
  </si>
  <si>
    <t>リコー</t>
  </si>
  <si>
    <t>CO3換算値が不適当</t>
  </si>
  <si>
    <t>６．圧縮空気設備</t>
  </si>
  <si>
    <t>05-AF06</t>
  </si>
  <si>
    <t>受・配電設備</t>
  </si>
  <si>
    <t>アモルファストランス</t>
  </si>
  <si>
    <t>超高効率（ｽｰﾊﾟｰｱﾓﾙﾌｧｽﾄﾗﾝｽ）採用</t>
  </si>
  <si>
    <t>CO4換算値が不適当</t>
  </si>
  <si>
    <t>８．給・排気設備</t>
  </si>
  <si>
    <t>05-AF07</t>
  </si>
  <si>
    <t>ターボ冷凍機</t>
  </si>
  <si>
    <t>高効率ターボ冷凍機導入による省エネルギー</t>
  </si>
  <si>
    <t>リコー</t>
  </si>
  <si>
    <t>CO5換算値が不適当</t>
  </si>
  <si>
    <t>９．受・配電設備</t>
  </si>
  <si>
    <t>05-AF08</t>
  </si>
  <si>
    <t>冷熱源設備</t>
  </si>
  <si>
    <t>フリークーリングによる冬期外気温度の利用</t>
  </si>
  <si>
    <t>リコー</t>
  </si>
  <si>
    <t>CO6換算値が不適当</t>
  </si>
  <si>
    <t>10．ｺｰｼﾞｪﾈ設備</t>
  </si>
  <si>
    <t>新ｴﾈ・未利用ｴﾈ活用</t>
  </si>
  <si>
    <t>05-AF09</t>
  </si>
  <si>
    <t>純水設備</t>
  </si>
  <si>
    <t>RO膜の低圧損化による省エネルギー</t>
  </si>
  <si>
    <t>CO7換算値が不適当</t>
  </si>
  <si>
    <t>12．その他</t>
  </si>
  <si>
    <t>05-AF10</t>
  </si>
  <si>
    <t>空調設備</t>
  </si>
  <si>
    <t>外調機吐出温度変更による省エネルギー</t>
  </si>
  <si>
    <t>CO8換算値が不適当</t>
  </si>
  <si>
    <t>05-AF11</t>
  </si>
  <si>
    <t>排気設備</t>
  </si>
  <si>
    <t>排ガス処理設備</t>
  </si>
  <si>
    <t>排気設備集約による省ｴﾈ</t>
  </si>
  <si>
    <t>ローム</t>
  </si>
  <si>
    <t>ローム</t>
  </si>
  <si>
    <t>竹内様</t>
  </si>
  <si>
    <t>分類変更（11⇒7）</t>
  </si>
  <si>
    <t>05-AF12</t>
  </si>
  <si>
    <t>ﾀｰﾎﾞ冷凍機の高効率化と能力ｱｯﾌﾟによるﾍﾞｰｽ運転ｼﾌﾄ</t>
  </si>
  <si>
    <t>（400）</t>
  </si>
  <si>
    <t>（151.2）</t>
  </si>
  <si>
    <t>ローム</t>
  </si>
  <si>
    <t>分類変更（11⇒2）、燃料種類が未記入</t>
  </si>
  <si>
    <t>05-AF13</t>
  </si>
  <si>
    <t>純水製造装置</t>
  </si>
  <si>
    <t>純水回収系高圧ＵＶ酸化→低圧ＵＶ酸化装置更新</t>
  </si>
  <si>
    <t>ローム</t>
  </si>
  <si>
    <t>05-AF14</t>
  </si>
  <si>
    <t>外気処理調和機</t>
  </si>
  <si>
    <t>エコワッシャー</t>
  </si>
  <si>
    <t>ローム</t>
  </si>
  <si>
    <t>分類変更（5⇒7）</t>
  </si>
  <si>
    <t>05-AF15</t>
  </si>
  <si>
    <t>排気設備</t>
  </si>
  <si>
    <t>酸ｽｸﾗﾊﾞｰ 高効率ﾌｧﾝ採用による電力削減</t>
  </si>
  <si>
    <t>05-AF16</t>
  </si>
  <si>
    <t>純水</t>
  </si>
  <si>
    <t>純水加温設定温度変更による省エネルギー</t>
  </si>
  <si>
    <t>ローム</t>
  </si>
  <si>
    <t>05-AF17</t>
  </si>
  <si>
    <t>電気</t>
  </si>
  <si>
    <t>低圧力率改善装置導入による省エネルギー</t>
  </si>
  <si>
    <t>ローム</t>
  </si>
  <si>
    <t>05-AF18</t>
  </si>
  <si>
    <t>空気圧縮機設備</t>
  </si>
  <si>
    <t>コンプレッサー吸気の低温化による圧縮機効率向上</t>
  </si>
  <si>
    <t>ローム</t>
  </si>
  <si>
    <t>05-AF19</t>
  </si>
  <si>
    <t>新ｴﾈ・未利用ｴﾈ活用</t>
  </si>
  <si>
    <t>井戸水活用による電力削減</t>
  </si>
  <si>
    <t>分類変更（11⇒10）</t>
  </si>
  <si>
    <t>05-AF20</t>
  </si>
  <si>
    <t>空調機</t>
  </si>
  <si>
    <t>外気処理調和機内空気調和部の再熱コイル出口温度引き下げよる使用電力量及び燃料の低減</t>
  </si>
  <si>
    <t>原油換算量は不要</t>
  </si>
  <si>
    <t>05-AF21</t>
  </si>
  <si>
    <t>純水設備超低圧RO膜導入による加圧ﾎﾟﾝﾌﾟの低揚程化</t>
  </si>
  <si>
    <t>05-AF22</t>
  </si>
  <si>
    <t>スチームトラップ</t>
  </si>
  <si>
    <t>スチームトラップ更新による熱エネルギーロスの削減</t>
  </si>
  <si>
    <t>05-AF23</t>
  </si>
  <si>
    <t>電圧自動調整装置</t>
  </si>
  <si>
    <t>照明回路の電圧調整による省エネ</t>
  </si>
  <si>
    <t>05-AF24</t>
  </si>
  <si>
    <t>圧縮空気設備</t>
  </si>
  <si>
    <t>乾燥空気圧縮機空気吸入温度低下による省エネ</t>
  </si>
  <si>
    <t>05-AF25</t>
  </si>
  <si>
    <t>外気調和設備吹出し温度変更</t>
  </si>
  <si>
    <t>05-AF26</t>
  </si>
  <si>
    <t>ｸﾘｰﾝﾙｰﾑ空調設備</t>
  </si>
  <si>
    <t>外気取入量削減による省エネ（冬季）</t>
  </si>
  <si>
    <t>05-AF27</t>
  </si>
  <si>
    <t>省エネコンプレッサーの導入による省エネ</t>
  </si>
  <si>
    <t>05-AF28</t>
  </si>
  <si>
    <t>純水ＲＯモジュールの低圧化による省エネ</t>
  </si>
  <si>
    <t>05-AF29</t>
  </si>
  <si>
    <t>熱源設備</t>
  </si>
  <si>
    <t>熱源設備最適運転システム</t>
  </si>
  <si>
    <t>燃料削減量がない</t>
  </si>
  <si>
    <t>05-AF30</t>
  </si>
  <si>
    <t>空調設備の省エネ(1)</t>
  </si>
  <si>
    <t>電力削減量がない</t>
  </si>
  <si>
    <t>05-AF31</t>
  </si>
  <si>
    <t>空調設備の省エネ(2)</t>
  </si>
  <si>
    <t>セイコーエプソン</t>
  </si>
  <si>
    <t>05-AF32</t>
  </si>
  <si>
    <t>外調機</t>
  </si>
  <si>
    <t>外調機の予冷コイル二重化による冷却水設備の省エネ</t>
  </si>
  <si>
    <t>05-AF33</t>
  </si>
  <si>
    <t>排気システム</t>
  </si>
  <si>
    <t>緊急排気システムの導入による省エネ</t>
  </si>
  <si>
    <t>05-AF34</t>
  </si>
  <si>
    <t>コンプレッサ</t>
  </si>
  <si>
    <t>圧空の露点温度の変更</t>
  </si>
  <si>
    <t>分類変更（2⇒7）</t>
  </si>
  <si>
    <t>05-AF35</t>
  </si>
  <si>
    <t>パッケージエアコン</t>
  </si>
  <si>
    <t>パッケージエアコンにおける間欠運転装置追加による省エネ</t>
  </si>
  <si>
    <t>05-AF36</t>
  </si>
  <si>
    <t>ターボ冷凍機用冷却水ポンプのインバータ化</t>
  </si>
  <si>
    <t>05-AF37</t>
  </si>
  <si>
    <t>冷却水設備</t>
  </si>
  <si>
    <t>生産冷水設備</t>
  </si>
  <si>
    <t>生産冷水系圧力制御回路の設置</t>
  </si>
  <si>
    <t>05-AF38</t>
  </si>
  <si>
    <t>ｸﾘｰﾝﾙｰﾑ空調　温湿度規格変更と空調制御方法の改善</t>
  </si>
  <si>
    <t>05-AF39</t>
  </si>
  <si>
    <t>空調用送水ポンプ</t>
  </si>
  <si>
    <t>空調用冷水移送ﾎﾟﾝﾌﾟのｲﾝﾊﾞｰﾀｰ化</t>
  </si>
  <si>
    <t>05-AF40</t>
  </si>
  <si>
    <t>冷凍機</t>
  </si>
  <si>
    <t>冷凍機本体高効率化への更新</t>
  </si>
  <si>
    <t>05-AF41</t>
  </si>
  <si>
    <t>氷蓄熱システムによる熱源の合理化</t>
  </si>
  <si>
    <t>数値が合わない（要確認）</t>
  </si>
  <si>
    <t>05-AF42</t>
  </si>
  <si>
    <t>新型瞬低対策装置の導入</t>
  </si>
  <si>
    <t>05-AF43</t>
  </si>
  <si>
    <t>空調管理値の見直し</t>
  </si>
  <si>
    <t>05-AF44</t>
  </si>
  <si>
    <t>空調用冷水共有化による吸収式冷凍機用の蒸気使用量低減</t>
  </si>
  <si>
    <t>05-AF45</t>
  </si>
  <si>
    <t>ｺﾝﾌﾟﾚｯｻｰ更新に伴う台数制御の見直し</t>
  </si>
  <si>
    <t>分類変更（8⇒7）</t>
  </si>
  <si>
    <t>05-AF46</t>
  </si>
  <si>
    <t>ボイラ設備</t>
  </si>
  <si>
    <t>廃熱回収利用</t>
  </si>
  <si>
    <t>ボイラー</t>
  </si>
  <si>
    <t>上段系蒸気ﾄﾞﾚﾝ回収</t>
  </si>
  <si>
    <t>05-AF47</t>
  </si>
  <si>
    <t>冷熱源装置</t>
  </si>
  <si>
    <t>停止中冷凍機の冷却塔のフリークーリングへの転用</t>
  </si>
  <si>
    <t>リコー</t>
  </si>
  <si>
    <t>ﾌﾘｰｸｰﾘﾝｸﾞの分類確認要</t>
  </si>
  <si>
    <t>05-AF48</t>
  </si>
  <si>
    <t>冷却水フリークーリング設備</t>
  </si>
  <si>
    <t>リコー</t>
  </si>
  <si>
    <t>05-AF49</t>
  </si>
  <si>
    <t>ＮＡＳ電池システム導入によるＣＯ2の削減</t>
  </si>
  <si>
    <t>リコー</t>
  </si>
  <si>
    <t>効果確認要（算定式不明）</t>
  </si>
  <si>
    <t>05-AF50</t>
  </si>
  <si>
    <t>国分ＴＥＣ・ＲＯポンプ</t>
  </si>
  <si>
    <t>ポンプ能力の適正化</t>
  </si>
  <si>
    <t>リコー</t>
  </si>
  <si>
    <t>05-AF51</t>
  </si>
  <si>
    <t>国分ＴＥＣ冷却水等配管バルブ</t>
  </si>
  <si>
    <t>搬送動力の低減（バルブ類の適正配置）</t>
  </si>
  <si>
    <t>未測定</t>
  </si>
  <si>
    <t>05-AF52</t>
  </si>
  <si>
    <t>国分ＴＥＣ冷却水等配管</t>
  </si>
  <si>
    <t>搬送動力の低減（配管抵抗低減）</t>
  </si>
  <si>
    <t>05-AF53</t>
  </si>
  <si>
    <t>国分ＴＥＣエネルギー棟</t>
  </si>
  <si>
    <t>冷水送水２系統化</t>
  </si>
  <si>
    <t>05-AF54</t>
  </si>
  <si>
    <t>空調・冷却設備</t>
  </si>
  <si>
    <t>外気によるFree Cooling &amp; 冷却水（Process)廃熱利用</t>
  </si>
  <si>
    <t>05-AF55</t>
  </si>
  <si>
    <t>外気によるFree Cooling &amp; 冷却水(Dry Coil)廃熱利用</t>
  </si>
  <si>
    <t>05-AF56</t>
  </si>
  <si>
    <t>温水・蒸気ボイラー</t>
  </si>
  <si>
    <t>重油使用量削減プログラム</t>
  </si>
  <si>
    <t>05-AF57</t>
  </si>
  <si>
    <t>空調設備(VLF FAN）</t>
  </si>
  <si>
    <t>ｸﾘｰﾝﾙｰﾑ内層流風量の適正化によるｴﾈﾙｷﾞｰ削減</t>
  </si>
  <si>
    <t>05-AF58</t>
  </si>
  <si>
    <t>空調設備（冷却水ﾎﾟﾝﾌﾟ）</t>
  </si>
  <si>
    <t>冷却塔循環流量の適正化によるｴﾈﾙｷﾞｰ削減</t>
  </si>
  <si>
    <t>05-AF59</t>
  </si>
  <si>
    <t>圧縮空気設備</t>
  </si>
  <si>
    <t>ＤＡ露点変更による省エネ</t>
  </si>
  <si>
    <t>05-AF60</t>
  </si>
  <si>
    <t>冷却水設備</t>
  </si>
  <si>
    <t>チルドタワー利用でのフリークーリングによる省エネ</t>
  </si>
  <si>
    <t>05-AF61</t>
  </si>
  <si>
    <t>受・配電設備</t>
  </si>
  <si>
    <t>高効率変圧器導入による電力損失低減</t>
  </si>
  <si>
    <t>05-AF62</t>
  </si>
  <si>
    <t>空調設備</t>
  </si>
  <si>
    <t>ミニエンバイロメントクリーンルームの導入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</si>
</sst>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mmm\-yyyy"/>
  </numFmts>
  <fonts count="29">
    <font>
      <sz val="11"/>
      <name val="ＭＳ Ｐゴシック"/>
      <family val="3"/>
    </font>
    <font>
      <sz val="6"/>
      <name val="ＭＳ Ｐゴシック"/>
      <family val="3"/>
    </font>
    <font>
      <sz val="2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vertAlign val="subscript"/>
      <sz val="8"/>
      <name val="ＭＳ Ｐゴシック"/>
      <family val="3"/>
    </font>
    <font>
      <b/>
      <sz val="9"/>
      <color indexed="9"/>
      <name val="ＭＳ Ｐゴシック"/>
      <family val="3"/>
    </font>
    <font>
      <b/>
      <vertAlign val="subscript"/>
      <sz val="11"/>
      <color indexed="9"/>
      <name val="ＭＳ Ｐゴシック"/>
      <family val="3"/>
    </font>
    <font>
      <sz val="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1"/>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thin"/>
      <top>
        <color indexed="63"/>
      </top>
      <bottom style="thin"/>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thin"/>
      <right style="thin"/>
      <top>
        <color indexed="63"/>
      </top>
      <bottom style="thin"/>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style="thin"/>
      <top style="double"/>
      <bottom style="thin"/>
    </border>
    <border>
      <left style="thin"/>
      <right style="medium"/>
      <top style="double"/>
      <bottom style="thin"/>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medium"/>
    </border>
    <border>
      <left style="thin"/>
      <right style="thin"/>
      <top>
        <color indexed="63"/>
      </top>
      <bottom style="double"/>
    </border>
    <border>
      <left style="thin"/>
      <right style="medium"/>
      <top>
        <color indexed="63"/>
      </top>
      <bottom style="double"/>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style="thin"/>
    </border>
    <border>
      <left>
        <color indexed="63"/>
      </left>
      <right>
        <color indexed="63"/>
      </right>
      <top style="thin"/>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thin"/>
      <right>
        <color indexed="63"/>
      </right>
      <top style="medium"/>
      <bottom style="thin"/>
    </border>
    <border>
      <left>
        <color indexed="63"/>
      </left>
      <right style="thin"/>
      <top style="medium"/>
      <bottom style="thin"/>
    </border>
    <border>
      <left style="medium"/>
      <right style="thin"/>
      <top>
        <color indexed="63"/>
      </top>
      <bottom style="medium"/>
    </border>
    <border>
      <left style="thin"/>
      <right style="thin"/>
      <top style="medium"/>
      <bottom>
        <color indexed="63"/>
      </botto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5" fillId="0" borderId="0" applyNumberFormat="0" applyFill="0" applyBorder="0" applyAlignment="0" applyProtection="0"/>
    <xf numFmtId="0" fontId="23" fillId="4" borderId="0" applyNumberFormat="0" applyBorder="0" applyAlignment="0" applyProtection="0"/>
  </cellStyleXfs>
  <cellXfs count="202">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0" xfId="0" applyFont="1" applyAlignment="1">
      <alignment vertical="center"/>
    </xf>
    <xf numFmtId="0" fontId="3" fillId="0" borderId="12" xfId="0" applyFont="1" applyBorder="1" applyAlignment="1">
      <alignment vertical="center"/>
    </xf>
    <xf numFmtId="0" fontId="0" fillId="0" borderId="16" xfId="0" applyBorder="1" applyAlignment="1">
      <alignment vertical="center" shrinkToFit="1"/>
    </xf>
    <xf numFmtId="0" fontId="0" fillId="0" borderId="17" xfId="0" applyBorder="1" applyAlignment="1">
      <alignment vertical="center" shrinkToFit="1"/>
    </xf>
    <xf numFmtId="0" fontId="0" fillId="0" borderId="16" xfId="0" applyBorder="1" applyAlignment="1">
      <alignment shrinkToFit="1"/>
    </xf>
    <xf numFmtId="0" fontId="0" fillId="0" borderId="17" xfId="0" applyBorder="1" applyAlignment="1">
      <alignment shrinkToFit="1"/>
    </xf>
    <xf numFmtId="0" fontId="0" fillId="0" borderId="18" xfId="0" applyBorder="1" applyAlignment="1">
      <alignment vertical="center" shrinkToFit="1"/>
    </xf>
    <xf numFmtId="0" fontId="3" fillId="0" borderId="0" xfId="0" applyFont="1" applyAlignment="1">
      <alignment vertical="center"/>
    </xf>
    <xf numFmtId="0" fontId="3" fillId="0" borderId="19" xfId="0" applyFont="1" applyBorder="1" applyAlignment="1">
      <alignment vertical="center" shrinkToFit="1"/>
    </xf>
    <xf numFmtId="0" fontId="0" fillId="0" borderId="18" xfId="0" applyBorder="1" applyAlignment="1">
      <alignment wrapText="1" shrinkToFit="1"/>
    </xf>
    <xf numFmtId="0" fontId="0" fillId="0" borderId="16" xfId="0" applyBorder="1" applyAlignment="1">
      <alignment wrapText="1" shrinkToFit="1"/>
    </xf>
    <xf numFmtId="0" fontId="0" fillId="0" borderId="16" xfId="0" applyBorder="1" applyAlignment="1">
      <alignment vertical="center" wrapText="1" shrinkToFit="1"/>
    </xf>
    <xf numFmtId="0" fontId="3" fillId="0" borderId="19" xfId="0" applyFont="1" applyBorder="1" applyAlignment="1">
      <alignment vertical="center" wrapText="1" shrinkToFit="1"/>
    </xf>
    <xf numFmtId="0" fontId="6" fillId="0" borderId="20" xfId="0" applyFont="1" applyBorder="1" applyAlignment="1">
      <alignment vertical="center" wrapText="1" shrinkToFit="1"/>
    </xf>
    <xf numFmtId="14" fontId="0" fillId="0" borderId="11" xfId="0" applyNumberFormat="1"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3" fillId="0" borderId="21" xfId="0" applyFont="1" applyBorder="1" applyAlignment="1">
      <alignment vertical="center"/>
    </xf>
    <xf numFmtId="0" fontId="3" fillId="0" borderId="0" xfId="0" applyFont="1" applyBorder="1" applyAlignment="1">
      <alignment vertical="center"/>
    </xf>
    <xf numFmtId="0" fontId="0" fillId="0" borderId="0" xfId="0" applyAlignment="1">
      <alignment horizontal="center" vertical="center"/>
    </xf>
    <xf numFmtId="0" fontId="0" fillId="0" borderId="22" xfId="0" applyBorder="1" applyAlignment="1">
      <alignment horizontal="center" vertical="center"/>
    </xf>
    <xf numFmtId="0" fontId="3" fillId="0" borderId="12" xfId="0" applyFont="1" applyBorder="1" applyAlignment="1">
      <alignment vertical="center" wrapText="1"/>
    </xf>
    <xf numFmtId="0" fontId="0" fillId="0" borderId="10" xfId="0" applyFont="1" applyBorder="1" applyAlignment="1">
      <alignment vertical="center"/>
    </xf>
    <xf numFmtId="0" fontId="0" fillId="0" borderId="11" xfId="0" applyFont="1" applyBorder="1" applyAlignment="1">
      <alignment vertical="center"/>
    </xf>
    <xf numFmtId="0" fontId="3" fillId="0" borderId="23" xfId="0" applyFont="1" applyBorder="1" applyAlignment="1">
      <alignment vertical="center" shrinkToFit="1"/>
    </xf>
    <xf numFmtId="0" fontId="6" fillId="0" borderId="23" xfId="0" applyFont="1" applyBorder="1" applyAlignment="1">
      <alignment vertical="center" wrapText="1" shrinkToFit="1"/>
    </xf>
    <xf numFmtId="0" fontId="3" fillId="0" borderId="24" xfId="0" applyFont="1" applyBorder="1" applyAlignment="1">
      <alignment vertical="center"/>
    </xf>
    <xf numFmtId="0" fontId="0" fillId="0" borderId="25" xfId="0" applyBorder="1" applyAlignment="1">
      <alignment horizontal="center" vertical="center"/>
    </xf>
    <xf numFmtId="0" fontId="3" fillId="0" borderId="24" xfId="0" applyFont="1" applyBorder="1" applyAlignment="1">
      <alignment vertical="center" wrapText="1"/>
    </xf>
    <xf numFmtId="0" fontId="6" fillId="0" borderId="12" xfId="0" applyFont="1"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6" fillId="0" borderId="19" xfId="0" applyFont="1" applyBorder="1" applyAlignment="1">
      <alignment vertical="center" wrapText="1" shrinkToFit="1"/>
    </xf>
    <xf numFmtId="0" fontId="6" fillId="0" borderId="29" xfId="0" applyFont="1" applyBorder="1" applyAlignment="1">
      <alignment vertical="center" wrapText="1" shrinkToFit="1"/>
    </xf>
    <xf numFmtId="0" fontId="3" fillId="0" borderId="29" xfId="0" applyFont="1" applyBorder="1" applyAlignment="1">
      <alignment vertical="center" wrapText="1" shrinkToFit="1"/>
    </xf>
    <xf numFmtId="0" fontId="4" fillId="0" borderId="22" xfId="43" applyBorder="1" applyAlignment="1" applyProtection="1">
      <alignment horizontal="center" vertical="center"/>
      <protection/>
    </xf>
    <xf numFmtId="0" fontId="4" fillId="0" borderId="10" xfId="43" applyBorder="1" applyAlignment="1" applyProtection="1">
      <alignment horizontal="center" vertical="center"/>
      <protection/>
    </xf>
    <xf numFmtId="0" fontId="0" fillId="4" borderId="3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Alignment="1">
      <alignment vertical="center"/>
    </xf>
    <xf numFmtId="0" fontId="0" fillId="0" borderId="34"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21" borderId="18" xfId="0" applyFont="1" applyFill="1" applyBorder="1" applyAlignment="1">
      <alignment vertical="center"/>
    </xf>
    <xf numFmtId="0" fontId="6" fillId="0" borderId="35" xfId="0" applyNumberFormat="1" applyFont="1" applyBorder="1" applyAlignment="1">
      <alignment vertical="center"/>
    </xf>
    <xf numFmtId="177" fontId="6" fillId="0" borderId="35" xfId="0" applyNumberFormat="1" applyFont="1" applyBorder="1" applyAlignment="1">
      <alignment vertical="center"/>
    </xf>
    <xf numFmtId="0" fontId="6" fillId="0" borderId="11" xfId="0" applyNumberFormat="1" applyFont="1" applyBorder="1" applyAlignment="1">
      <alignment vertical="center"/>
    </xf>
    <xf numFmtId="177" fontId="6" fillId="0" borderId="11" xfId="0" applyNumberFormat="1" applyFont="1" applyBorder="1" applyAlignment="1">
      <alignment vertical="center"/>
    </xf>
    <xf numFmtId="177" fontId="6" fillId="0" borderId="12" xfId="0" applyNumberFormat="1" applyFont="1" applyBorder="1" applyAlignment="1">
      <alignment vertical="center"/>
    </xf>
    <xf numFmtId="0" fontId="6" fillId="0" borderId="26" xfId="0" applyNumberFormat="1" applyFont="1" applyBorder="1" applyAlignment="1">
      <alignment vertical="center"/>
    </xf>
    <xf numFmtId="49" fontId="6" fillId="0" borderId="26" xfId="0" applyNumberFormat="1" applyFont="1" applyBorder="1" applyAlignment="1">
      <alignment vertical="center" wrapText="1"/>
    </xf>
    <xf numFmtId="177" fontId="6" fillId="0" borderId="24" xfId="0" applyNumberFormat="1" applyFont="1" applyBorder="1" applyAlignment="1">
      <alignment vertical="center"/>
    </xf>
    <xf numFmtId="177" fontId="6" fillId="0" borderId="24" xfId="0" applyNumberFormat="1" applyFont="1" applyBorder="1" applyAlignment="1">
      <alignment vertical="center" wrapText="1"/>
    </xf>
    <xf numFmtId="0" fontId="6" fillId="0" borderId="14" xfId="0" applyNumberFormat="1" applyFont="1" applyBorder="1" applyAlignment="1">
      <alignment vertical="center"/>
    </xf>
    <xf numFmtId="177" fontId="6" fillId="0" borderId="15" xfId="0" applyNumberFormat="1" applyFont="1" applyBorder="1" applyAlignment="1">
      <alignment vertical="center"/>
    </xf>
    <xf numFmtId="0" fontId="10" fillId="24" borderId="36" xfId="0" applyFont="1" applyFill="1" applyBorder="1" applyAlignment="1">
      <alignment horizontal="center" vertical="center"/>
    </xf>
    <xf numFmtId="0" fontId="10" fillId="24" borderId="37" xfId="0" applyFont="1" applyFill="1" applyBorder="1" applyAlignment="1">
      <alignment horizontal="center" vertical="center"/>
    </xf>
    <xf numFmtId="0" fontId="6" fillId="0" borderId="26" xfId="0" applyFont="1" applyBorder="1" applyAlignment="1">
      <alignment vertical="center" wrapText="1" shrinkToFit="1"/>
    </xf>
    <xf numFmtId="0" fontId="6" fillId="0" borderId="11" xfId="0" applyFont="1" applyBorder="1" applyAlignment="1">
      <alignment vertical="center" wrapText="1" shrinkToFit="1"/>
    </xf>
    <xf numFmtId="0" fontId="6" fillId="0" borderId="35" xfId="0" applyFont="1" applyBorder="1" applyAlignment="1">
      <alignment vertical="center" shrinkToFit="1"/>
    </xf>
    <xf numFmtId="0" fontId="6" fillId="0" borderId="11" xfId="0" applyFont="1" applyBorder="1" applyAlignment="1">
      <alignment vertical="center" shrinkToFit="1"/>
    </xf>
    <xf numFmtId="0" fontId="6" fillId="0" borderId="26" xfId="0" applyFont="1" applyBorder="1" applyAlignment="1">
      <alignment vertical="center" shrinkToFit="1"/>
    </xf>
    <xf numFmtId="0" fontId="6" fillId="0" borderId="14" xfId="0" applyFont="1" applyBorder="1" applyAlignment="1">
      <alignment vertical="center" shrinkToFit="1"/>
    </xf>
    <xf numFmtId="0" fontId="4" fillId="0" borderId="13" xfId="43" applyBorder="1" applyAlignment="1" applyProtection="1">
      <alignment horizontal="center" vertical="center"/>
      <protection/>
    </xf>
    <xf numFmtId="49" fontId="6" fillId="0" borderId="14" xfId="0" applyNumberFormat="1" applyFont="1" applyBorder="1" applyAlignment="1">
      <alignment vertical="center" wrapText="1"/>
    </xf>
    <xf numFmtId="176" fontId="6" fillId="0" borderId="35" xfId="0" applyNumberFormat="1" applyFont="1" applyBorder="1" applyAlignment="1">
      <alignment horizontal="right" vertical="center" wrapText="1"/>
    </xf>
    <xf numFmtId="176" fontId="6" fillId="0" borderId="11" xfId="0" applyNumberFormat="1" applyFont="1" applyBorder="1" applyAlignment="1">
      <alignment horizontal="right" vertical="center" wrapText="1"/>
    </xf>
    <xf numFmtId="176" fontId="6" fillId="0" borderId="11" xfId="0" applyNumberFormat="1" applyFont="1" applyBorder="1" applyAlignment="1">
      <alignment horizontal="right" vertical="center"/>
    </xf>
    <xf numFmtId="49" fontId="6" fillId="0" borderId="11" xfId="0" applyNumberFormat="1" applyFont="1" applyBorder="1" applyAlignment="1">
      <alignment horizontal="right" vertical="center" wrapText="1"/>
    </xf>
    <xf numFmtId="176" fontId="6" fillId="0" borderId="26" xfId="0" applyNumberFormat="1" applyFont="1" applyBorder="1" applyAlignment="1">
      <alignment horizontal="right" vertical="center" wrapText="1"/>
    </xf>
    <xf numFmtId="49" fontId="6" fillId="0" borderId="26" xfId="0" applyNumberFormat="1" applyFont="1" applyBorder="1" applyAlignment="1">
      <alignment horizontal="right" vertical="center"/>
    </xf>
    <xf numFmtId="176" fontId="6" fillId="0" borderId="14" xfId="0" applyNumberFormat="1" applyFont="1" applyBorder="1" applyAlignment="1">
      <alignment horizontal="right" vertical="center" wrapText="1"/>
    </xf>
    <xf numFmtId="177" fontId="6" fillId="0" borderId="35" xfId="0" applyNumberFormat="1" applyFont="1" applyBorder="1" applyAlignment="1">
      <alignment horizontal="center" vertical="center"/>
    </xf>
    <xf numFmtId="177" fontId="6" fillId="0" borderId="11" xfId="0" applyNumberFormat="1" applyFont="1" applyBorder="1" applyAlignment="1">
      <alignment horizontal="center" vertical="center"/>
    </xf>
    <xf numFmtId="49" fontId="6" fillId="0" borderId="11" xfId="0" applyNumberFormat="1" applyFont="1" applyBorder="1" applyAlignment="1">
      <alignment horizontal="center" vertical="center"/>
    </xf>
    <xf numFmtId="177" fontId="6" fillId="0" borderId="26" xfId="0" applyNumberFormat="1" applyFont="1" applyBorder="1" applyAlignment="1">
      <alignment horizontal="center" vertical="center"/>
    </xf>
    <xf numFmtId="49" fontId="6" fillId="0" borderId="26"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6" fillId="0" borderId="11" xfId="0" applyNumberFormat="1" applyFont="1" applyBorder="1" applyAlignment="1">
      <alignment horizontal="center" vertical="center" wrapText="1"/>
    </xf>
    <xf numFmtId="177" fontId="6" fillId="0" borderId="26" xfId="0" applyNumberFormat="1" applyFont="1" applyBorder="1" applyAlignment="1">
      <alignment horizontal="center" vertical="center" wrapText="1"/>
    </xf>
    <xf numFmtId="177" fontId="6" fillId="0" borderId="14" xfId="0" applyNumberFormat="1" applyFont="1" applyBorder="1" applyAlignment="1">
      <alignment horizontal="center" vertical="center" wrapText="1"/>
    </xf>
    <xf numFmtId="0" fontId="6" fillId="0" borderId="11" xfId="0" applyNumberFormat="1" applyFont="1" applyBorder="1" applyAlignment="1">
      <alignment horizontal="right"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0" fontId="6" fillId="0" borderId="26" xfId="0" applyNumberFormat="1" applyFont="1" applyBorder="1" applyAlignment="1">
      <alignment horizontal="center" vertical="center"/>
    </xf>
    <xf numFmtId="177" fontId="6" fillId="0" borderId="21" xfId="0" applyNumberFormat="1" applyFont="1" applyBorder="1" applyAlignment="1">
      <alignment horizontal="right" vertical="center" wrapText="1"/>
    </xf>
    <xf numFmtId="177" fontId="6" fillId="0" borderId="12" xfId="0" applyNumberFormat="1" applyFont="1" applyBorder="1" applyAlignment="1">
      <alignment horizontal="right" vertical="center"/>
    </xf>
    <xf numFmtId="177" fontId="6" fillId="0" borderId="12" xfId="0" applyNumberFormat="1" applyFont="1" applyBorder="1" applyAlignment="1">
      <alignment horizontal="right" vertical="center" wrapText="1"/>
    </xf>
    <xf numFmtId="177" fontId="6" fillId="0" borderId="12" xfId="0" applyNumberFormat="1" applyFont="1" applyBorder="1" applyAlignment="1">
      <alignment horizontal="center" vertical="center" wrapText="1"/>
    </xf>
    <xf numFmtId="0" fontId="3" fillId="0" borderId="29"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0" xfId="0" applyFont="1" applyBorder="1" applyAlignment="1">
      <alignment horizontal="center" vertical="center" shrinkToFit="1"/>
    </xf>
    <xf numFmtId="0" fontId="2" fillId="0" borderId="0" xfId="0" applyFont="1" applyAlignment="1">
      <alignment horizontal="center" vertical="center"/>
    </xf>
    <xf numFmtId="0" fontId="0" fillId="21" borderId="38" xfId="0" applyFill="1" applyBorder="1" applyAlignment="1">
      <alignment vertical="center"/>
    </xf>
    <xf numFmtId="0" fontId="0" fillId="21" borderId="39" xfId="0" applyFill="1" applyBorder="1" applyAlignment="1">
      <alignmen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3" fillId="0" borderId="0" xfId="0" applyFont="1" applyBorder="1" applyAlignment="1">
      <alignment horizontal="left" vertical="center"/>
    </xf>
    <xf numFmtId="0" fontId="0" fillId="21" borderId="43" xfId="0" applyFill="1" applyBorder="1" applyAlignment="1">
      <alignment vertical="center"/>
    </xf>
    <xf numFmtId="0" fontId="0" fillId="21" borderId="44" xfId="0" applyFill="1" applyBorder="1" applyAlignment="1">
      <alignment vertical="center"/>
    </xf>
    <xf numFmtId="0" fontId="28" fillId="0" borderId="19" xfId="0" applyFont="1" applyBorder="1" applyAlignment="1" applyProtection="1">
      <alignment vertical="center" shrinkToFit="1"/>
      <protection/>
    </xf>
    <xf numFmtId="0" fontId="28" fillId="0" borderId="29" xfId="0" applyFont="1" applyBorder="1" applyAlignment="1" applyProtection="1">
      <alignment horizontal="center" vertical="center" shrinkToFit="1"/>
      <protection/>
    </xf>
    <xf numFmtId="0" fontId="28" fillId="0" borderId="29" xfId="0" applyFont="1" applyBorder="1" applyAlignment="1" applyProtection="1">
      <alignment vertical="center"/>
      <protection/>
    </xf>
    <xf numFmtId="0" fontId="28" fillId="0" borderId="11" xfId="0" applyFont="1" applyBorder="1" applyAlignment="1" applyProtection="1">
      <alignment vertical="center" shrinkToFit="1"/>
      <protection/>
    </xf>
    <xf numFmtId="177" fontId="28" fillId="0" borderId="11" xfId="0" applyNumberFormat="1" applyFont="1" applyBorder="1" applyAlignment="1">
      <alignment vertical="center"/>
    </xf>
    <xf numFmtId="177" fontId="28" fillId="0" borderId="12" xfId="0" applyNumberFormat="1" applyFont="1" applyBorder="1" applyAlignment="1">
      <alignment vertical="center"/>
    </xf>
    <xf numFmtId="177" fontId="3" fillId="0" borderId="45" xfId="0" applyNumberFormat="1"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14" fontId="3" fillId="0" borderId="11" xfId="0" applyNumberFormat="1"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shrinkToFit="1"/>
    </xf>
    <xf numFmtId="0" fontId="3" fillId="0" borderId="0" xfId="0" applyFont="1" applyBorder="1" applyAlignment="1">
      <alignment/>
    </xf>
    <xf numFmtId="0" fontId="3" fillId="0" borderId="48" xfId="0" applyFont="1" applyBorder="1" applyAlignment="1">
      <alignment shrinkToFit="1"/>
    </xf>
    <xf numFmtId="0" fontId="3" fillId="0" borderId="44" xfId="0" applyFont="1" applyBorder="1" applyAlignment="1">
      <alignment/>
    </xf>
    <xf numFmtId="0" fontId="3" fillId="0" borderId="10" xfId="0" applyFont="1" applyBorder="1" applyAlignment="1">
      <alignment horizontal="center" vertical="center"/>
    </xf>
    <xf numFmtId="0" fontId="28" fillId="0" borderId="11" xfId="0" applyFont="1" applyBorder="1" applyAlignment="1" applyProtection="1">
      <alignment vertical="center"/>
      <protection/>
    </xf>
    <xf numFmtId="0" fontId="3" fillId="0" borderId="43" xfId="0" applyFont="1" applyBorder="1" applyAlignment="1">
      <alignment vertical="center"/>
    </xf>
    <xf numFmtId="0" fontId="3" fillId="0" borderId="0" xfId="0" applyFont="1" applyAlignment="1">
      <alignment vertical="center" shrinkToFit="1"/>
    </xf>
    <xf numFmtId="177" fontId="28" fillId="0" borderId="12" xfId="0" applyNumberFormat="1" applyFont="1" applyFill="1" applyBorder="1" applyAlignment="1">
      <alignment vertical="center"/>
    </xf>
    <xf numFmtId="177" fontId="28" fillId="0" borderId="11" xfId="0" applyNumberFormat="1" applyFont="1" applyBorder="1" applyAlignment="1">
      <alignment horizontal="right" vertical="center"/>
    </xf>
    <xf numFmtId="49" fontId="28" fillId="0" borderId="12" xfId="0" applyNumberFormat="1" applyFont="1" applyBorder="1" applyAlignment="1">
      <alignment horizontal="right" vertical="center"/>
    </xf>
    <xf numFmtId="0" fontId="28" fillId="0" borderId="11" xfId="0" applyFont="1" applyBorder="1" applyAlignment="1" applyProtection="1">
      <alignment vertical="center" wrapText="1"/>
      <protection/>
    </xf>
    <xf numFmtId="14" fontId="3" fillId="0" borderId="49" xfId="0" applyNumberFormat="1" applyFont="1" applyBorder="1" applyAlignment="1">
      <alignment vertical="center"/>
    </xf>
    <xf numFmtId="0" fontId="3" fillId="0" borderId="13" xfId="0" applyFont="1" applyBorder="1" applyAlignment="1">
      <alignment horizontal="center" vertical="center"/>
    </xf>
    <xf numFmtId="0" fontId="28" fillId="0" borderId="20" xfId="0" applyFont="1" applyBorder="1" applyAlignment="1" applyProtection="1">
      <alignment vertical="center" shrinkToFit="1"/>
      <protection/>
    </xf>
    <xf numFmtId="0" fontId="28" fillId="0" borderId="20" xfId="0" applyFont="1" applyBorder="1" applyAlignment="1" applyProtection="1">
      <alignment horizontal="center" vertical="center" shrinkToFit="1"/>
      <protection/>
    </xf>
    <xf numFmtId="0" fontId="28" fillId="0" borderId="20" xfId="0" applyFont="1" applyBorder="1" applyAlignment="1" applyProtection="1">
      <alignment vertical="center"/>
      <protection/>
    </xf>
    <xf numFmtId="0" fontId="28" fillId="0" borderId="14" xfId="0" applyFont="1" applyBorder="1" applyAlignment="1" applyProtection="1">
      <alignment vertical="center" shrinkToFit="1"/>
      <protection/>
    </xf>
    <xf numFmtId="177" fontId="28" fillId="0" borderId="14" xfId="0" applyNumberFormat="1" applyFont="1" applyBorder="1" applyAlignment="1">
      <alignment vertical="center"/>
    </xf>
    <xf numFmtId="177" fontId="28" fillId="0" borderId="15" xfId="0" applyNumberFormat="1" applyFont="1" applyBorder="1" applyAlignment="1">
      <alignment vertical="center"/>
    </xf>
    <xf numFmtId="177" fontId="3" fillId="0" borderId="50" xfId="0" applyNumberFormat="1"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0" fillId="24" borderId="26" xfId="0" applyFont="1" applyFill="1" applyBorder="1" applyAlignment="1">
      <alignment horizontal="center" vertical="center"/>
    </xf>
    <xf numFmtId="0" fontId="10" fillId="24" borderId="51" xfId="0" applyFont="1" applyFill="1" applyBorder="1" applyAlignment="1">
      <alignment horizontal="center" vertical="center"/>
    </xf>
    <xf numFmtId="0" fontId="10" fillId="24" borderId="11" xfId="0" applyFont="1" applyFill="1" applyBorder="1" applyAlignment="1">
      <alignment horizontal="center" vertical="center" wrapText="1"/>
    </xf>
    <xf numFmtId="0" fontId="10" fillId="24" borderId="41" xfId="0" applyFont="1" applyFill="1" applyBorder="1" applyAlignment="1">
      <alignment horizontal="center" vertical="center" wrapText="1"/>
    </xf>
    <xf numFmtId="0" fontId="10" fillId="24" borderId="52" xfId="0" applyFont="1" applyFill="1" applyBorder="1" applyAlignment="1">
      <alignment horizontal="center" vertical="center"/>
    </xf>
    <xf numFmtId="0" fontId="10" fillId="24" borderId="53" xfId="0" applyFont="1" applyFill="1" applyBorder="1" applyAlignment="1">
      <alignment horizontal="center" vertical="center" wrapText="1"/>
    </xf>
    <xf numFmtId="0" fontId="10" fillId="24" borderId="54" xfId="0" applyFont="1" applyFill="1" applyBorder="1" applyAlignment="1">
      <alignment horizontal="center" vertical="center"/>
    </xf>
    <xf numFmtId="0" fontId="0" fillId="4" borderId="55"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56" xfId="0"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6" fillId="24" borderId="57" xfId="0" applyFont="1" applyFill="1" applyBorder="1" applyAlignment="1">
      <alignment horizontal="center" vertical="center" wrapText="1"/>
    </xf>
    <xf numFmtId="0" fontId="26" fillId="24" borderId="58" xfId="0" applyFont="1" applyFill="1" applyBorder="1" applyAlignment="1">
      <alignment horizontal="center" vertical="center" wrapText="1"/>
    </xf>
    <xf numFmtId="0" fontId="26" fillId="24" borderId="59" xfId="0" applyFont="1" applyFill="1" applyBorder="1" applyAlignment="1">
      <alignment horizontal="center" vertical="center" wrapText="1"/>
    </xf>
    <xf numFmtId="0" fontId="10" fillId="24" borderId="60" xfId="0" applyFont="1" applyFill="1" applyBorder="1" applyAlignment="1">
      <alignment horizontal="center" vertical="center"/>
    </xf>
    <xf numFmtId="0" fontId="10" fillId="24" borderId="55" xfId="0" applyFont="1" applyFill="1" applyBorder="1" applyAlignment="1">
      <alignment horizontal="center" vertical="center"/>
    </xf>
    <xf numFmtId="0" fontId="10" fillId="24" borderId="61" xfId="0" applyFont="1" applyFill="1" applyBorder="1" applyAlignment="1">
      <alignment horizontal="center" vertical="center"/>
    </xf>
    <xf numFmtId="0" fontId="10" fillId="24" borderId="32" xfId="0" applyFont="1" applyFill="1" applyBorder="1" applyAlignment="1">
      <alignment horizontal="center" vertical="center"/>
    </xf>
    <xf numFmtId="0" fontId="10" fillId="24" borderId="11" xfId="0" applyFont="1" applyFill="1" applyBorder="1" applyAlignment="1">
      <alignment horizontal="center" vertical="center"/>
    </xf>
    <xf numFmtId="0" fontId="10" fillId="24" borderId="41" xfId="0" applyFont="1" applyFill="1" applyBorder="1" applyAlignment="1">
      <alignment horizontal="center" vertical="center"/>
    </xf>
    <xf numFmtId="0" fontId="10" fillId="24" borderId="32" xfId="0" applyFont="1" applyFill="1" applyBorder="1" applyAlignment="1">
      <alignment horizontal="center" vertical="center" wrapText="1"/>
    </xf>
    <xf numFmtId="0" fontId="10" fillId="24" borderId="26" xfId="0" applyFont="1" applyFill="1" applyBorder="1" applyAlignment="1">
      <alignment horizontal="center" vertical="center"/>
    </xf>
    <xf numFmtId="0" fontId="10" fillId="24" borderId="51" xfId="0" applyFont="1" applyFill="1" applyBorder="1" applyAlignment="1">
      <alignment horizontal="center" vertical="center"/>
    </xf>
    <xf numFmtId="0" fontId="10" fillId="24" borderId="57" xfId="0" applyFont="1" applyFill="1" applyBorder="1" applyAlignment="1">
      <alignment horizontal="center" vertical="center" wrapText="1"/>
    </xf>
    <xf numFmtId="0" fontId="10" fillId="24" borderId="62" xfId="0" applyFont="1" applyFill="1" applyBorder="1" applyAlignment="1">
      <alignment horizontal="center" vertical="center" wrapText="1"/>
    </xf>
    <xf numFmtId="0" fontId="10" fillId="24" borderId="63" xfId="0" applyFont="1" applyFill="1" applyBorder="1" applyAlignment="1">
      <alignment horizontal="center" vertical="center" wrapText="1"/>
    </xf>
    <xf numFmtId="0" fontId="10" fillId="24" borderId="36" xfId="0" applyFont="1" applyFill="1" applyBorder="1" applyAlignment="1">
      <alignment horizontal="center" vertical="center" wrapText="1"/>
    </xf>
    <xf numFmtId="0" fontId="10" fillId="24" borderId="63" xfId="0" applyFont="1" applyFill="1" applyBorder="1" applyAlignment="1">
      <alignment horizontal="center" vertical="center"/>
    </xf>
    <xf numFmtId="0" fontId="10" fillId="24" borderId="36" xfId="0" applyFont="1" applyFill="1" applyBorder="1" applyAlignment="1">
      <alignment horizontal="center" vertical="center"/>
    </xf>
    <xf numFmtId="0" fontId="10" fillId="24" borderId="55" xfId="0" applyFont="1" applyFill="1" applyBorder="1" applyAlignment="1">
      <alignment vertical="center"/>
    </xf>
    <xf numFmtId="0" fontId="10" fillId="24" borderId="61" xfId="0" applyFont="1" applyFill="1" applyBorder="1" applyAlignment="1">
      <alignment vertical="center"/>
    </xf>
    <xf numFmtId="0" fontId="0" fillId="0" borderId="55" xfId="0" applyBorder="1" applyAlignment="1">
      <alignment horizontal="center" vertical="center"/>
    </xf>
    <xf numFmtId="0" fontId="0" fillId="0" borderId="64"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aj.or.jp/activity/kankyo/E_Save/case_jeita/05-AF01.xls" TargetMode="External" /><Relationship Id="rId2" Type="http://schemas.openxmlformats.org/officeDocument/2006/relationships/hyperlink" Target="http://www.seaj.or.jp/activity/kankyo/E_Save/case_jeita/05-AF02.xls" TargetMode="External" /><Relationship Id="rId3" Type="http://schemas.openxmlformats.org/officeDocument/2006/relationships/hyperlink" Target="http://www.seaj.or.jp/activity/kankyo/E_Save/case_jeita/05-AF03.xls" TargetMode="External" /><Relationship Id="rId4" Type="http://schemas.openxmlformats.org/officeDocument/2006/relationships/hyperlink" Target="http://www.seaj.or.jp/activity/kankyo/E_Save/case_jeita/05-AF04.xls" TargetMode="External" /><Relationship Id="rId5" Type="http://schemas.openxmlformats.org/officeDocument/2006/relationships/hyperlink" Target="http://www.seaj.or.jp/activity/kankyo/E_Save/case_jeita/05-AF05.xls" TargetMode="External" /><Relationship Id="rId6" Type="http://schemas.openxmlformats.org/officeDocument/2006/relationships/hyperlink" Target="http://www.seaj.or.jp/activity/kankyo/E_Save/case_jeita/05-AF06.xls" TargetMode="External" /><Relationship Id="rId7" Type="http://schemas.openxmlformats.org/officeDocument/2006/relationships/hyperlink" Target="file://E:\2005&#24180;_JEITA&#20107;&#20363;\2004&#24180;&#20107;&#20363;&#19968;&#35239;\&#30465;&#12456;&#12493;&#20107;&#20363;&#38598;\05-AF06.xls" TargetMode="External" /><Relationship Id="rId8" Type="http://schemas.openxmlformats.org/officeDocument/2006/relationships/hyperlink" Target="http://www.seaj.or.jp/activity/kankyo/E_Save/case_jeita/05-AF07.xls" TargetMode="External" /><Relationship Id="rId9" Type="http://schemas.openxmlformats.org/officeDocument/2006/relationships/hyperlink" Target="http://www.seaj.or.jp/activity/kankyo/E_Save/case_jeita/05-AF08.xls" TargetMode="External" /><Relationship Id="rId10" Type="http://schemas.openxmlformats.org/officeDocument/2006/relationships/hyperlink" Target="http://www.seaj.or.jp/activity/kankyo/E_Save/case_jeita/05-AF09.xls" TargetMode="External" /><Relationship Id="rId11" Type="http://schemas.openxmlformats.org/officeDocument/2006/relationships/hyperlink" Target="http://www.seaj.or.jp/activity/kankyo/E_Save/case_jeita/05-AF10.xls" TargetMode="External" /><Relationship Id="rId12" Type="http://schemas.openxmlformats.org/officeDocument/2006/relationships/hyperlink" Target="http://www.seaj.or.jp/activity/kankyo/E_Save/case_jeita/05-AF11.xls" TargetMode="External" /><Relationship Id="rId13" Type="http://schemas.openxmlformats.org/officeDocument/2006/relationships/hyperlink" Target="http://www.seaj.or.jp/activity/kankyo/E_Save/case_jeita/05-AF12.xls" TargetMode="External" /><Relationship Id="rId14" Type="http://schemas.openxmlformats.org/officeDocument/2006/relationships/hyperlink" Target="file://E:\2005&#24180;_JEITA&#20107;&#20363;\2004&#24180;&#20107;&#20363;&#19968;&#35239;\&#30465;&#12456;&#12493;&#20107;&#20363;&#38598;\05-AF12.xls" TargetMode="External" /><Relationship Id="rId15" Type="http://schemas.openxmlformats.org/officeDocument/2006/relationships/hyperlink" Target="http://www.seaj.or.jp/activity/kankyo/E_Save/case_jeita/05-AF13.xls" TargetMode="External" /><Relationship Id="rId16" Type="http://schemas.openxmlformats.org/officeDocument/2006/relationships/hyperlink" Target="file://E:\2005&#24180;_JEITA&#20107;&#20363;\2004&#24180;&#20107;&#20363;&#19968;&#35239;\&#30465;&#12456;&#12493;&#20107;&#20363;&#38598;\05-AF14.xls" TargetMode="External" /><Relationship Id="rId17" Type="http://schemas.openxmlformats.org/officeDocument/2006/relationships/hyperlink" Target="http://www.seaj.or.jp/activity/kankyo/E_Save/case_jeita/05-AF15.xls" TargetMode="External" /><Relationship Id="rId18" Type="http://schemas.openxmlformats.org/officeDocument/2006/relationships/hyperlink" Target="http://www.seaj.or.jp/activity/kankyo/E_Save/case_jeita/05-AF16.xls" TargetMode="External" /><Relationship Id="rId19" Type="http://schemas.openxmlformats.org/officeDocument/2006/relationships/hyperlink" Target="http://www.seaj.or.jp/activity/kankyo/E_Save/case_jeita/05-AF17.xls" TargetMode="External" /><Relationship Id="rId20" Type="http://schemas.openxmlformats.org/officeDocument/2006/relationships/hyperlink" Target="http://www.seaj.or.jp/activity/kankyo/E_Save/case_jeita/05-AF18.xls" TargetMode="External" /><Relationship Id="rId21" Type="http://schemas.openxmlformats.org/officeDocument/2006/relationships/hyperlink" Target="http://www.seaj.or.jp/activity/kankyo/E_Save/case_jeita/05-AF19.xls" TargetMode="External" /><Relationship Id="rId22" Type="http://schemas.openxmlformats.org/officeDocument/2006/relationships/hyperlink" Target="http://www.seaj.or.jp/activity/kankyo/E_Save/case_jeita/05-AF20.xls" TargetMode="External" /><Relationship Id="rId23" Type="http://schemas.openxmlformats.org/officeDocument/2006/relationships/hyperlink" Target="http://www.seaj.or.jp/activity/kankyo/E_Save/case_jeita/05-AF25.xls" TargetMode="External" /><Relationship Id="rId24" Type="http://schemas.openxmlformats.org/officeDocument/2006/relationships/hyperlink" Target="file://E:\2005&#24180;_JEITA&#20107;&#20363;\2004&#24180;&#20107;&#20363;&#19968;&#35239;\&#30465;&#12456;&#12493;&#20107;&#20363;&#38598;\05-AF21.xls" TargetMode="External" /><Relationship Id="rId25" Type="http://schemas.openxmlformats.org/officeDocument/2006/relationships/hyperlink" Target="http://www.seaj.or.jp/activity/kankyo/E_Save/case_jeita/05-AF26.xls" TargetMode="External" /><Relationship Id="rId26" Type="http://schemas.openxmlformats.org/officeDocument/2006/relationships/hyperlink" Target="http://www.seaj.or.jp/activity/kankyo/E_Save/case_jeita/05-AF27.xls" TargetMode="External" /><Relationship Id="rId27" Type="http://schemas.openxmlformats.org/officeDocument/2006/relationships/hyperlink" Target="http://www.seaj.or.jp/activity/kankyo/E_Save/case_jeita/05-AF28.xls" TargetMode="External" /><Relationship Id="rId28" Type="http://schemas.openxmlformats.org/officeDocument/2006/relationships/hyperlink" Target="file://E:\2005&#24180;_JEITA&#20107;&#20363;\2004&#24180;&#20107;&#20363;&#19968;&#35239;\&#30465;&#12456;&#12493;&#20107;&#20363;&#38598;\05-AF28.xls" TargetMode="External" /><Relationship Id="rId29" Type="http://schemas.openxmlformats.org/officeDocument/2006/relationships/hyperlink" Target="http://www.seaj.or.jp/activity/kankyo/E_Save/case_jeita/05-AF29.xls" TargetMode="External" /><Relationship Id="rId30" Type="http://schemas.openxmlformats.org/officeDocument/2006/relationships/hyperlink" Target="http://www.seaj.or.jp/activity/kankyo/E_Save/case_jeita/05-AF30.xls" TargetMode="External" /><Relationship Id="rId31" Type="http://schemas.openxmlformats.org/officeDocument/2006/relationships/hyperlink" Target="http://www.seaj.or.jp/activity/kankyo/E_Save/case_jeita/05-AF31.xls" TargetMode="External" /><Relationship Id="rId32" Type="http://schemas.openxmlformats.org/officeDocument/2006/relationships/hyperlink" Target="file://E:\2005&#24180;_JEITA&#20107;&#20363;\2004&#24180;&#20107;&#20363;&#19968;&#35239;\&#30465;&#12456;&#12493;&#20107;&#20363;&#38598;\05-AF21.xls" TargetMode="External" /><Relationship Id="rId33" Type="http://schemas.openxmlformats.org/officeDocument/2006/relationships/hyperlink" Target="http://www.seaj.or.jp/activity/kankyo/E_Save/case_jeita/05-AF22.xls" TargetMode="External" /><Relationship Id="rId34" Type="http://schemas.openxmlformats.org/officeDocument/2006/relationships/hyperlink" Target="http://www.seaj.or.jp/activity/kankyo/E_Save/case_jeita/05-AF23.xls" TargetMode="External" /><Relationship Id="rId35" Type="http://schemas.openxmlformats.org/officeDocument/2006/relationships/hyperlink" Target="http://www.seaj.or.jp/activity/kankyo/E_Save/case_jeita/05-AF24.xls" TargetMode="External" /><Relationship Id="rId36" Type="http://schemas.openxmlformats.org/officeDocument/2006/relationships/hyperlink" Target="file://E:\2005&#24180;_JEITA&#20107;&#20363;\2004&#24180;&#20107;&#20363;&#19968;&#35239;\&#30465;&#12456;&#12493;&#20107;&#20363;&#38598;\05-AF31.xls" TargetMode="External" /><Relationship Id="rId37" Type="http://schemas.openxmlformats.org/officeDocument/2006/relationships/hyperlink" Target="http://www.seaj.or.jp/activity/kankyo/E_Save/case_jeita/05-AF32.xls" TargetMode="External" /><Relationship Id="rId38" Type="http://schemas.openxmlformats.org/officeDocument/2006/relationships/hyperlink" Target="http://www.seaj.or.jp/activity/kankyo/E_Save/case_jeita/05-AF33.xls" TargetMode="External" /><Relationship Id="rId39" Type="http://schemas.openxmlformats.org/officeDocument/2006/relationships/hyperlink" Target="http://www.seaj.or.jp/activity/kankyo/E_Save/case_jeita/05-AF34.xls" TargetMode="External" /><Relationship Id="rId40" Type="http://schemas.openxmlformats.org/officeDocument/2006/relationships/hyperlink" Target="file://E:\2005&#24180;_JEITA&#20107;&#20363;\2004&#24180;&#20107;&#20363;&#19968;&#35239;\&#30465;&#12456;&#12493;&#20107;&#20363;&#38598;\05-AF34.xls" TargetMode="External" /><Relationship Id="rId41" Type="http://schemas.openxmlformats.org/officeDocument/2006/relationships/hyperlink" Target="http://www.seaj.or.jp/activity/kankyo/E_Save/case_jeita/05-AF35.xls" TargetMode="External" /><Relationship Id="rId42" Type="http://schemas.openxmlformats.org/officeDocument/2006/relationships/hyperlink" Target="http://www.seaj.or.jp/activity/kankyo/E_Save/case_jeita/05-AF36.xls" TargetMode="External" /><Relationship Id="rId43" Type="http://schemas.openxmlformats.org/officeDocument/2006/relationships/hyperlink" Target="http://www.seaj.or.jp/activity/kankyo/E_Save/case_jeita/05-AF37.xls" TargetMode="External" /><Relationship Id="rId44" Type="http://schemas.openxmlformats.org/officeDocument/2006/relationships/hyperlink" Target="http://www.seaj.or.jp/activity/kankyo/E_Save/case_jeita/05-AF38.xls" TargetMode="External" /><Relationship Id="rId45" Type="http://schemas.openxmlformats.org/officeDocument/2006/relationships/hyperlink" Target="file://E:\2005&#24180;_JEITA&#20107;&#20363;\2004&#24180;&#20107;&#20363;&#19968;&#35239;\&#30465;&#12456;&#12493;&#20107;&#20363;&#38598;\05-AF38.xls" TargetMode="External" /><Relationship Id="rId46" Type="http://schemas.openxmlformats.org/officeDocument/2006/relationships/hyperlink" Target="http://www.seaj.or.jp/activity/kankyo/E_Save/case_jeita/05-AF39.xls" TargetMode="External" /><Relationship Id="rId47" Type="http://schemas.openxmlformats.org/officeDocument/2006/relationships/hyperlink" Target="http://www.seaj.or.jp/activity/kankyo/E_Save/case_jeita/05-AF40.xls" TargetMode="External" /><Relationship Id="rId48" Type="http://schemas.openxmlformats.org/officeDocument/2006/relationships/hyperlink" Target="file://E:\2005&#24180;_JEITA&#20107;&#20363;\2004&#24180;&#20107;&#20363;&#19968;&#35239;\&#30465;&#12456;&#12493;&#20107;&#20363;&#38598;\05-AF40.xls" TargetMode="External" /><Relationship Id="rId49" Type="http://schemas.openxmlformats.org/officeDocument/2006/relationships/hyperlink" Target="http://www.seaj.or.jp/activity/kankyo/E_Save/case_jeita/05-AF41.xls" TargetMode="External" /><Relationship Id="rId50" Type="http://schemas.openxmlformats.org/officeDocument/2006/relationships/hyperlink" Target="http://www.seaj.or.jp/activity/kankyo/E_Save/case_jeita/05-AF42.xls" TargetMode="External" /><Relationship Id="rId51" Type="http://schemas.openxmlformats.org/officeDocument/2006/relationships/hyperlink" Target="http://www.seaj.or.jp/activity/kankyo/E_Save/case_jeita/05-AF43.xls" TargetMode="External" /><Relationship Id="rId52" Type="http://schemas.openxmlformats.org/officeDocument/2006/relationships/hyperlink" Target="http://www.seaj.or.jp/activity/kankyo/E_Save/case_jeita/05-AF44.xls" TargetMode="External" /><Relationship Id="rId53" Type="http://schemas.openxmlformats.org/officeDocument/2006/relationships/hyperlink" Target="http://www.seaj.or.jp/activity/kankyo/E_Save/case_jeita/05-AF45.xls" TargetMode="External" /><Relationship Id="rId54" Type="http://schemas.openxmlformats.org/officeDocument/2006/relationships/hyperlink" Target="http://www.seaj.or.jp/activity/kankyo/E_Save/case_jeita/05-AF46.xls" TargetMode="External" /><Relationship Id="rId55" Type="http://schemas.openxmlformats.org/officeDocument/2006/relationships/hyperlink" Target="http://www.seaj.or.jp/activity/kankyo/E_Save/case_jeita/05-AF14.xls" TargetMode="External" /><Relationship Id="rId56" Type="http://schemas.openxmlformats.org/officeDocument/2006/relationships/hyperlink" Target="file://E:\2005&#24180;_JEITA&#20107;&#20363;\2004&#24180;&#20107;&#20363;&#19968;&#35239;\&#30465;&#12456;&#12493;&#20107;&#20363;&#38598;\05-AF46.xls" TargetMode="External" /><Relationship Id="rId57" Type="http://schemas.openxmlformats.org/officeDocument/2006/relationships/hyperlink" Target="http://www.seaj.or.jp/activity/kankyo/E_Save/case_jeita/05-AF47.xls" TargetMode="External" /><Relationship Id="rId58" Type="http://schemas.openxmlformats.org/officeDocument/2006/relationships/hyperlink" Target="http://www.seaj.or.jp/activity/kankyo/E_Save/case_jeita/05-AF48.xls" TargetMode="External" /><Relationship Id="rId59" Type="http://schemas.openxmlformats.org/officeDocument/2006/relationships/hyperlink" Target="http://www.seaj.or.jp/activity/kankyo/E_Save/case_jeita/05-AF49.xls" TargetMode="External" /><Relationship Id="rId60" Type="http://schemas.openxmlformats.org/officeDocument/2006/relationships/hyperlink" Target="http://www.seaj.or.jp/activity/kankyo/E_Save/case_jeita/05-AF50.xls" TargetMode="External" /><Relationship Id="rId61" Type="http://schemas.openxmlformats.org/officeDocument/2006/relationships/hyperlink" Target="http://www.seaj.or.jp/activity/kankyo/E_Save/case_jeita/05-AF51.xls" TargetMode="External" /><Relationship Id="rId62" Type="http://schemas.openxmlformats.org/officeDocument/2006/relationships/hyperlink" Target="http://www.seaj.or.jp/activity/kankyo/E_Save/case_jeita/05-AF52.xls" TargetMode="External" /><Relationship Id="rId63" Type="http://schemas.openxmlformats.org/officeDocument/2006/relationships/hyperlink" Target="http://www.seaj.or.jp/activity/kankyo/E_Save/case_jeita/05-AF53.xls" TargetMode="External" /><Relationship Id="rId64" Type="http://schemas.openxmlformats.org/officeDocument/2006/relationships/hyperlink" Target="file://E:\2005&#24180;_JEITA&#20107;&#20363;\2004&#24180;&#20107;&#20363;&#19968;&#35239;\&#30465;&#12456;&#12493;&#20107;&#20363;&#38598;\05-AF53.xls" TargetMode="External" /><Relationship Id="rId65" Type="http://schemas.openxmlformats.org/officeDocument/2006/relationships/hyperlink" Target="http://www.seaj.or.jp/activity/kankyo/E_Save/case_jeita/05-AF54.xls" TargetMode="External" /><Relationship Id="rId66" Type="http://schemas.openxmlformats.org/officeDocument/2006/relationships/hyperlink" Target="http://www.seaj.or.jp/activity/kankyo/E_Save/case_jeita/05-AF55.xls" TargetMode="External" /><Relationship Id="rId67" Type="http://schemas.openxmlformats.org/officeDocument/2006/relationships/hyperlink" Target="http://www.seaj.or.jp/activity/kankyo/E_Save/case_jeita/05-AF56.xls" TargetMode="External" /><Relationship Id="rId68" Type="http://schemas.openxmlformats.org/officeDocument/2006/relationships/hyperlink" Target="http://www.seaj.or.jp/activity/kankyo/E_Save/case_jeita/05-AF57.xls" TargetMode="External" /><Relationship Id="rId69" Type="http://schemas.openxmlformats.org/officeDocument/2006/relationships/hyperlink" Target="http://www.seaj.or.jp/activity/kankyo/E_Save/case_jeita/05-AF58.xls" TargetMode="External" /><Relationship Id="rId70" Type="http://schemas.openxmlformats.org/officeDocument/2006/relationships/hyperlink" Target="file://E:\2005&#24180;_JEITA&#20107;&#20363;\2004&#24180;&#30465;&#12456;&#12493;&#20107;&#20363;&#38598;(&#20462;&#27491;&#29256;&#65289;\&#24037;&#22580;&#20184;&#24111;&#35373;&#20633;&#32232;\05-AF58.xls" TargetMode="External" /><Relationship Id="rId71" Type="http://schemas.openxmlformats.org/officeDocument/2006/relationships/hyperlink" Target="http://www.seaj.or.jp/activity/kankyo/E_Save/case_jeita/05-AF59.xls" TargetMode="External" /><Relationship Id="rId72" Type="http://schemas.openxmlformats.org/officeDocument/2006/relationships/hyperlink" Target="http://www.seaj.or.jp/activity/kankyo/E_Save/case_jeita/05-AF60.xls" TargetMode="External" /><Relationship Id="rId73" Type="http://schemas.openxmlformats.org/officeDocument/2006/relationships/hyperlink" Target="http://www.seaj.or.jp/activity/kankyo/E_Save/case_jeita/05-AF61.xls" TargetMode="External" /><Relationship Id="rId74" Type="http://schemas.openxmlformats.org/officeDocument/2006/relationships/hyperlink" Target="http://www.seaj.or.jp/activity/kankyo/E_Save/case_jeita/05-AF62.xls" TargetMode="External" /><Relationship Id="rId75" Type="http://schemas.openxmlformats.org/officeDocument/2006/relationships/hyperlink" Target="http://www.seaj.or.jp/activity/kankyo/E_Save/case_jeita/05-AF14.xl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eaj.or.jp/activity/kankyo/E_Save/case_jeita/05-AE01.xls" TargetMode="External" /><Relationship Id="rId2" Type="http://schemas.openxmlformats.org/officeDocument/2006/relationships/hyperlink" Target="http://www.seaj.or.jp/activity/kankyo/E_Save/case_jeita/05-AE02.xls" TargetMode="External" /><Relationship Id="rId3" Type="http://schemas.openxmlformats.org/officeDocument/2006/relationships/hyperlink" Target="http://www.seaj.or.jp/activity/kankyo/E_Save/case_jeita/05-AE03.xls" TargetMode="External" /><Relationship Id="rId4" Type="http://schemas.openxmlformats.org/officeDocument/2006/relationships/hyperlink" Target="http://www.seaj.or.jp/activity/kankyo/E_Save/case_jeita/05-AE04.xls" TargetMode="External" /><Relationship Id="rId5" Type="http://schemas.openxmlformats.org/officeDocument/2006/relationships/hyperlink" Target="http://www.seaj.or.jp/activity/kankyo/E_Save/case_jeita/05-AE05.xls" TargetMode="External" /><Relationship Id="rId6" Type="http://schemas.openxmlformats.org/officeDocument/2006/relationships/hyperlink" Target="http://www.seaj.or.jp/activity/kankyo/E_Save/case_jeita/05-AE06.xls" TargetMode="External" /><Relationship Id="rId7" Type="http://schemas.openxmlformats.org/officeDocument/2006/relationships/hyperlink" Target="http://www.seaj.or.jp/activity/kankyo/E_Save/case_jeita/05-AE07.xls" TargetMode="External" /><Relationship Id="rId8" Type="http://schemas.openxmlformats.org/officeDocument/2006/relationships/hyperlink" Target="&#30465;&#12456;&#12493;&#20107;&#20363;&#38598;\05-AE07.xls" TargetMode="External" /><Relationship Id="rId9" Type="http://schemas.openxmlformats.org/officeDocument/2006/relationships/hyperlink" Target="http://www.seaj.or.jp/activity/kankyo/E_Save/case_jeita/05-AE08.xls" TargetMode="External" /><Relationship Id="rId10" Type="http://schemas.openxmlformats.org/officeDocument/2006/relationships/hyperlink" Target="http://www.seaj.or.jp/activity/kankyo/E_Save/case_jeita/05-AE09.xls" TargetMode="External" /><Relationship Id="rId11" Type="http://schemas.openxmlformats.org/officeDocument/2006/relationships/hyperlink" Target="http://www.seaj.or.jp/activity/kankyo/E_Save/case_jeita/05-AE10.xls" TargetMode="External" /><Relationship Id="rId12" Type="http://schemas.openxmlformats.org/officeDocument/2006/relationships/hyperlink" Target="http://www.seaj.or.jp/activity/kankyo/E_Save/case_jeita/05-AE11.xls" TargetMode="External" /><Relationship Id="rId13" Type="http://schemas.openxmlformats.org/officeDocument/2006/relationships/hyperlink" Target="http://www.seaj.or.jp/activity/kankyo/E_Save/case_jeita/05-AE12.xls" TargetMode="External" /><Relationship Id="rId14" Type="http://schemas.openxmlformats.org/officeDocument/2006/relationships/hyperlink" Target="&#30465;&#12456;&#12493;&#20107;&#20363;&#38598;\05-AE12.xls" TargetMode="External" /><Relationship Id="rId15" Type="http://schemas.openxmlformats.org/officeDocument/2006/relationships/hyperlink" Target="http://www.seaj.or.jp/activity/kankyo/E_Save/case_jeita/05-AE13.xls" TargetMode="External" /><Relationship Id="rId16" Type="http://schemas.openxmlformats.org/officeDocument/2006/relationships/hyperlink" Target="http://www.seaj.or.jp/activity/kankyo/E_Save/case_jeita/05-AE14.xls" TargetMode="External" /><Relationship Id="rId17" Type="http://schemas.openxmlformats.org/officeDocument/2006/relationships/hyperlink" Target="http://www.seaj.or.jp/activity/kankyo/E_Save/case_jeita/05-AE15.xls" TargetMode="External" /><Relationship Id="rId18" Type="http://schemas.openxmlformats.org/officeDocument/2006/relationships/hyperlink" Target="&#30465;&#12456;&#12493;&#20107;&#20363;&#38598;\05-AE15.xls" TargetMode="External" /><Relationship Id="rId19" Type="http://schemas.openxmlformats.org/officeDocument/2006/relationships/hyperlink" Target="http://www.seaj.or.jp/activity/kankyo/E_Save/case_jeita/05-AE16.xls" TargetMode="External" /><Relationship Id="rId20" Type="http://schemas.openxmlformats.org/officeDocument/2006/relationships/hyperlink" Target="http://www.seaj.or.jp/activity/kankyo/E_Save/case_jeita/05-AE17.xls" TargetMode="External" /><Relationship Id="rId21" Type="http://schemas.openxmlformats.org/officeDocument/2006/relationships/hyperlink" Target="http://www.seaj.or.jp/activity/kankyo/E_Save/case_jeita/05-AE18.xls" TargetMode="External" /><Relationship Id="rId22" Type="http://schemas.openxmlformats.org/officeDocument/2006/relationships/hyperlink" Target="&#30465;&#12456;&#12493;&#20107;&#20363;&#38598;\05-AE18.xls" TargetMode="External" /><Relationship Id="rId23" Type="http://schemas.openxmlformats.org/officeDocument/2006/relationships/hyperlink" Target="http://www.seaj.or.jp/activity/kankyo/E_Save/case_jeita/05-AE19.xls" TargetMode="External" /><Relationship Id="rId24" Type="http://schemas.openxmlformats.org/officeDocument/2006/relationships/hyperlink" Target="http://www.seaj.or.jp/activity/kankyo/E_Save/case_jeita/05-AE20.xls" TargetMode="External" /><Relationship Id="rId25" Type="http://schemas.openxmlformats.org/officeDocument/2006/relationships/hyperlink" Target="http://www.seaj.or.jp/activity/kankyo/E_Save/case_jeita/05-AE21.xls" TargetMode="External" /><Relationship Id="rId26" Type="http://schemas.openxmlformats.org/officeDocument/2006/relationships/hyperlink" Target="http://www.seaj.or.jp/activity/kankyo/E_Save/case_jeita/05-AE22.xls" TargetMode="External" /><Relationship Id="rId27" Type="http://schemas.openxmlformats.org/officeDocument/2006/relationships/hyperlink" Target="&#30465;&#12456;&#12493;&#20107;&#20363;&#38598;\05-AE22.xls" TargetMode="External" /><Relationship Id="rId28" Type="http://schemas.openxmlformats.org/officeDocument/2006/relationships/hyperlink" Target="http://www.seaj.or.jp/activity/kankyo/E_Save/case_jeita/05-AE23.xls" TargetMode="External" /><Relationship Id="rId29" Type="http://schemas.openxmlformats.org/officeDocument/2006/relationships/hyperlink" Target="http://www.seaj.or.jp/activity/kankyo/E_Save/case_jeita/05-AE24.xls" TargetMode="External" /><Relationship Id="rId30" Type="http://schemas.openxmlformats.org/officeDocument/2006/relationships/hyperlink" Target="http://www.seaj.or.jp/activity/kankyo/E_Save/case_jeita/05-AE25.xls" TargetMode="External" /><Relationship Id="rId31" Type="http://schemas.openxmlformats.org/officeDocument/2006/relationships/hyperlink" Target="&#30465;&#12456;&#12493;&#20107;&#20363;&#38598;\05-AE25.xls" TargetMode="External" /><Relationship Id="rId32" Type="http://schemas.openxmlformats.org/officeDocument/2006/relationships/hyperlink" Target="http://www.seaj.or.jp/activity/kankyo/E_Save/case_jeita/05-AE26.xls" TargetMode="External" /><Relationship Id="rId33" Type="http://schemas.openxmlformats.org/officeDocument/2006/relationships/hyperlink" Target="http://www.seaj.or.jp/activity/kankyo/E_Save/case_jeita/05-AE27.xls" TargetMode="External" /><Relationship Id="rId34" Type="http://schemas.openxmlformats.org/officeDocument/2006/relationships/hyperlink" Target="http://www.seaj.or.jp/activity/kankyo/E_Save/case_jeita/05-AE28.xls" TargetMode="External" /><Relationship Id="rId35" Type="http://schemas.openxmlformats.org/officeDocument/2006/relationships/hyperlink" Target="http://www.seaj.or.jp/activity/kankyo/E_Save/case_jeita/05-AE29.xls" TargetMode="External" /><Relationship Id="rId36" Type="http://schemas.openxmlformats.org/officeDocument/2006/relationships/hyperlink" Target="http://www.seaj.or.jp/activity/kankyo/E_Save/case_jeita/05-AE30.xls" TargetMode="External" /><Relationship Id="rId37" Type="http://schemas.openxmlformats.org/officeDocument/2006/relationships/hyperlink" Target="&#30465;&#12456;&#12493;&#20107;&#20363;&#38598;\05-AE30.xls" TargetMode="External" /><Relationship Id="rId38" Type="http://schemas.openxmlformats.org/officeDocument/2006/relationships/hyperlink" Target="http://www.seaj.or.jp/activity/kankyo/E_Save/case_jeita/05-AE31.xls" TargetMode="External" /><Relationship Id="rId39" Type="http://schemas.openxmlformats.org/officeDocument/2006/relationships/hyperlink" Target="http://www.seaj.or.jp/activity/kankyo/E_Save/case_jeita/05-AE32.xls" TargetMode="External" /><Relationship Id="rId40" Type="http://schemas.openxmlformats.org/officeDocument/2006/relationships/hyperlink" Target="http://www.seaj.or.jp/activity/kankyo/E_Save/case_jeita/05-AE33.xls" TargetMode="External" /><Relationship Id="rId41" Type="http://schemas.openxmlformats.org/officeDocument/2006/relationships/hyperlink" Target="http://www.seaj.or.jp/activity/kankyo/E_Save/case_jeita/05-AE34.xls" TargetMode="External" /><Relationship Id="rId42" Type="http://schemas.openxmlformats.org/officeDocument/2006/relationships/hyperlink" Target="http://www.seaj.or.jp/activity/kankyo/E_Save/case_jeita/05-AE35.xls" TargetMode="External" /><Relationship Id="rId43" Type="http://schemas.openxmlformats.org/officeDocument/2006/relationships/hyperlink" Target="http://www.seaj.or.jp/activity/kankyo/E_Save/case_jeita/05-AE36.xls" TargetMode="External" /><Relationship Id="rId44" Type="http://schemas.openxmlformats.org/officeDocument/2006/relationships/hyperlink" Target="http://www.seaj.or.jp/activity/kankyo/E_Save/case_jeita/05-AE37.xls" TargetMode="External" /><Relationship Id="rId45" Type="http://schemas.openxmlformats.org/officeDocument/2006/relationships/hyperlink" Target="http://www.seaj.or.jp/activity/kankyo/E_Save/case_jeita/05-AE38.xls" TargetMode="External" /><Relationship Id="rId46" Type="http://schemas.openxmlformats.org/officeDocument/2006/relationships/hyperlink" Target="http://www.seaj.or.jp/activity/kankyo/E_Save/case_jeita/05-AE39.xls" TargetMode="External" /><Relationship Id="rId47" Type="http://schemas.openxmlformats.org/officeDocument/2006/relationships/hyperlink" Target="http://www.seaj.or.jp/activity/kankyo/E_Save/case_jeita/05-AE40.xls" TargetMode="External" /><Relationship Id="rId48" Type="http://schemas.openxmlformats.org/officeDocument/2006/relationships/hyperlink" Target="http://www.seaj.or.jp/activity/kankyo/E_Save/case_jeita/05-AE41.xls" TargetMode="External" /><Relationship Id="rId49" Type="http://schemas.openxmlformats.org/officeDocument/2006/relationships/hyperlink" Target="http://www.seaj.or.jp/activity/kankyo/E_Save/case_jeita/05-AE42.xls" TargetMode="External" /><Relationship Id="rId50" Type="http://schemas.openxmlformats.org/officeDocument/2006/relationships/hyperlink" Target="http://www.seaj.or.jp/activity/kankyo/E_Save/case_jeita/05-AE43.xls" TargetMode="External" /><Relationship Id="rId51" Type="http://schemas.openxmlformats.org/officeDocument/2006/relationships/hyperlink" Target="http://www.seaj.or.jp/activity/kankyo/E_Save/case_jeita/05-AE44.xls" TargetMode="External" /><Relationship Id="rId52" Type="http://schemas.openxmlformats.org/officeDocument/2006/relationships/hyperlink" Target="http://www.seaj.or.jp/activity/kankyo/E_Save/case_jeita/05-AE45.xls" TargetMode="External" /><Relationship Id="rId53" Type="http://schemas.openxmlformats.org/officeDocument/2006/relationships/hyperlink" Target="http://www.seaj.or.jp/activity/kankyo/E_Save/case_jeita/05-AE49.xls" TargetMode="External" /><Relationship Id="rId54" Type="http://schemas.openxmlformats.org/officeDocument/2006/relationships/hyperlink" Target="http://www.seaj.or.jp/activity/kankyo/E_Save/case_jeita/05-AE46-1.xls" TargetMode="External" /><Relationship Id="rId55" Type="http://schemas.openxmlformats.org/officeDocument/2006/relationships/hyperlink" Target="http://www.seaj.or.jp/activity/kankyo/E_Save/case_jeita/05-AE46-2.xls" TargetMode="External" /><Relationship Id="rId56" Type="http://schemas.openxmlformats.org/officeDocument/2006/relationships/hyperlink" Target="http://www.seaj.or.jp/activity/kankyo/E_Save/case_jeita/05-AE46-3.xls" TargetMode="External" /><Relationship Id="rId57" Type="http://schemas.openxmlformats.org/officeDocument/2006/relationships/hyperlink" Target="http://www.seaj.or.jp/activity/kankyo/E_Save/case_jeita/05-AE46-4.xls" TargetMode="External" /><Relationship Id="rId58" Type="http://schemas.openxmlformats.org/officeDocument/2006/relationships/hyperlink" Target="http://www.seaj.or.jp/activity/kankyo/E_Save/case_jeita/05-AE47-1.xls" TargetMode="External" /><Relationship Id="rId59" Type="http://schemas.openxmlformats.org/officeDocument/2006/relationships/hyperlink" Target="http://www.seaj.or.jp/activity/kankyo/E_Save/case_jeita/05-AE47-2.xls" TargetMode="External" /><Relationship Id="rId60" Type="http://schemas.openxmlformats.org/officeDocument/2006/relationships/hyperlink" Target="http://www.seaj.or.jp/activity/kankyo/E_Save/case_jeita/05-AE48-1.xls" TargetMode="External" /><Relationship Id="rId61" Type="http://schemas.openxmlformats.org/officeDocument/2006/relationships/hyperlink" Target="http://www.seaj.or.jp/activity/kankyo/E_Save/case_jeita/05-AE48-2.xls" TargetMode="External" /><Relationship Id="rId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Z70"/>
  <sheetViews>
    <sheetView tabSelected="1" workbookViewId="0" topLeftCell="A1">
      <selection activeCell="A1" sqref="A1"/>
    </sheetView>
  </sheetViews>
  <sheetFormatPr defaultColWidth="9.00390625" defaultRowHeight="13.5"/>
  <cols>
    <col min="1" max="1" width="1.00390625" style="1" customWidth="1"/>
    <col min="2" max="2" width="9.375" style="15" customWidth="1"/>
    <col min="3" max="3" width="11.375" style="1" bestFit="1" customWidth="1"/>
    <col min="4" max="4" width="7.875" style="27" bestFit="1" customWidth="1"/>
    <col min="5" max="6" width="17.75390625" style="1" customWidth="1"/>
    <col min="7" max="7" width="41.625" style="1" customWidth="1"/>
    <col min="8" max="11" width="7.75390625" style="1" customWidth="1"/>
    <col min="12" max="12" width="8.125" style="1" bestFit="1" customWidth="1"/>
    <col min="13" max="13" width="7.25390625" style="1" hidden="1" customWidth="1"/>
    <col min="14" max="14" width="13.25390625" style="1" hidden="1" customWidth="1"/>
    <col min="15" max="17" width="9.00390625" style="1" hidden="1" customWidth="1"/>
    <col min="18" max="18" width="10.50390625" style="1" hidden="1" customWidth="1"/>
    <col min="19" max="19" width="30.00390625" style="1" hidden="1" customWidth="1"/>
    <col min="20" max="21" width="9.00390625" style="1" hidden="1" customWidth="1"/>
    <col min="22" max="22" width="18.375" style="1" hidden="1" customWidth="1"/>
    <col min="23" max="23" width="15.25390625" style="1" hidden="1" customWidth="1"/>
    <col min="24" max="24" width="21.50390625" style="1" hidden="1" customWidth="1"/>
    <col min="25" max="26" width="9.00390625" style="1" hidden="1" customWidth="1"/>
    <col min="27" max="16384" width="9.00390625" style="1" customWidth="1"/>
  </cols>
  <sheetData>
    <row r="1" ht="4.5" customHeight="1"/>
    <row r="2" spans="2:5" ht="24">
      <c r="B2" s="8" t="s">
        <v>84</v>
      </c>
      <c r="C2" s="8"/>
      <c r="D2" s="113"/>
      <c r="E2" s="8"/>
    </row>
    <row r="3" ht="13.5">
      <c r="B3" s="54" t="s">
        <v>290</v>
      </c>
    </row>
    <row r="4" ht="14.25" thickBot="1"/>
    <row r="5" spans="2:21" ht="14.25" thickBot="1">
      <c r="B5" s="180" t="s">
        <v>219</v>
      </c>
      <c r="C5" s="183" t="s">
        <v>34</v>
      </c>
      <c r="D5" s="184"/>
      <c r="E5" s="185"/>
      <c r="F5" s="186" t="s">
        <v>0</v>
      </c>
      <c r="G5" s="189" t="s">
        <v>1</v>
      </c>
      <c r="H5" s="183" t="s">
        <v>2</v>
      </c>
      <c r="I5" s="184"/>
      <c r="J5" s="184"/>
      <c r="K5" s="185"/>
      <c r="L5" s="165" t="s">
        <v>291</v>
      </c>
      <c r="M5" s="167" t="s">
        <v>8</v>
      </c>
      <c r="N5" s="170" t="s">
        <v>17</v>
      </c>
      <c r="O5" s="171"/>
      <c r="P5" s="171"/>
      <c r="Q5" s="172"/>
      <c r="R5" s="176" t="s">
        <v>292</v>
      </c>
      <c r="S5" s="177"/>
      <c r="T5" s="23"/>
      <c r="U5" s="23"/>
    </row>
    <row r="6" spans="2:26" ht="13.5">
      <c r="B6" s="181"/>
      <c r="C6" s="190" t="s">
        <v>10</v>
      </c>
      <c r="D6" s="190" t="s">
        <v>293</v>
      </c>
      <c r="E6" s="190" t="s">
        <v>11</v>
      </c>
      <c r="F6" s="187"/>
      <c r="G6" s="162"/>
      <c r="H6" s="160" t="s">
        <v>3</v>
      </c>
      <c r="I6" s="160" t="s">
        <v>294</v>
      </c>
      <c r="J6" s="160" t="s">
        <v>295</v>
      </c>
      <c r="K6" s="160" t="s">
        <v>296</v>
      </c>
      <c r="L6" s="166"/>
      <c r="M6" s="168"/>
      <c r="N6" s="173"/>
      <c r="O6" s="174"/>
      <c r="P6" s="174"/>
      <c r="Q6" s="175"/>
      <c r="R6" s="178"/>
      <c r="S6" s="179"/>
      <c r="T6" s="23"/>
      <c r="U6" s="23"/>
      <c r="X6" s="114" t="s">
        <v>12</v>
      </c>
      <c r="Y6" s="115" t="s">
        <v>13</v>
      </c>
      <c r="Z6" s="114" t="s">
        <v>14</v>
      </c>
    </row>
    <row r="7" spans="2:26" ht="17.25" thickBot="1">
      <c r="B7" s="182"/>
      <c r="C7" s="191"/>
      <c r="D7" s="191"/>
      <c r="E7" s="191"/>
      <c r="F7" s="188"/>
      <c r="G7" s="163"/>
      <c r="H7" s="161" t="s">
        <v>297</v>
      </c>
      <c r="I7" s="161" t="s">
        <v>298</v>
      </c>
      <c r="J7" s="161" t="s">
        <v>299</v>
      </c>
      <c r="K7" s="161" t="s">
        <v>298</v>
      </c>
      <c r="L7" s="164" t="s">
        <v>300</v>
      </c>
      <c r="M7" s="169"/>
      <c r="N7" s="116" t="s">
        <v>301</v>
      </c>
      <c r="O7" s="117" t="s">
        <v>302</v>
      </c>
      <c r="P7" s="117" t="s">
        <v>303</v>
      </c>
      <c r="Q7" s="118" t="s">
        <v>304</v>
      </c>
      <c r="R7" s="119" t="s">
        <v>305</v>
      </c>
      <c r="S7" s="120" t="s">
        <v>306</v>
      </c>
      <c r="T7" s="121"/>
      <c r="U7" s="121"/>
      <c r="X7" s="122"/>
      <c r="Y7" s="123"/>
      <c r="Z7" s="122"/>
    </row>
    <row r="8" spans="2:24" s="15" customFormat="1" ht="24" customHeight="1" thickTop="1">
      <c r="B8" s="47" t="s">
        <v>307</v>
      </c>
      <c r="C8" s="124" t="s">
        <v>308</v>
      </c>
      <c r="D8" s="125" t="s">
        <v>309</v>
      </c>
      <c r="E8" s="126" t="s">
        <v>218</v>
      </c>
      <c r="F8" s="127" t="s">
        <v>310</v>
      </c>
      <c r="G8" s="127" t="s">
        <v>311</v>
      </c>
      <c r="H8" s="128">
        <v>1.8</v>
      </c>
      <c r="I8" s="128"/>
      <c r="J8" s="128"/>
      <c r="K8" s="128"/>
      <c r="L8" s="129">
        <v>0.7</v>
      </c>
      <c r="M8" s="130"/>
      <c r="N8" s="131" t="s">
        <v>313</v>
      </c>
      <c r="O8" s="132" t="s">
        <v>314</v>
      </c>
      <c r="P8" s="133">
        <v>38446</v>
      </c>
      <c r="Q8" s="133">
        <v>38460</v>
      </c>
      <c r="R8" s="134"/>
      <c r="S8" s="135" t="s">
        <v>315</v>
      </c>
      <c r="V8" s="136" t="s">
        <v>316</v>
      </c>
      <c r="W8" s="137" t="s">
        <v>317</v>
      </c>
      <c r="X8" s="138" t="s">
        <v>318</v>
      </c>
    </row>
    <row r="9" spans="2:24" s="15" customFormat="1" ht="24" customHeight="1" thickBot="1">
      <c r="B9" s="47" t="s">
        <v>319</v>
      </c>
      <c r="C9" s="124" t="s">
        <v>320</v>
      </c>
      <c r="D9" s="125" t="s">
        <v>321</v>
      </c>
      <c r="E9" s="126" t="s">
        <v>249</v>
      </c>
      <c r="F9" s="127" t="s">
        <v>322</v>
      </c>
      <c r="G9" s="127" t="s">
        <v>323</v>
      </c>
      <c r="H9" s="128"/>
      <c r="I9" s="128"/>
      <c r="J9" s="128">
        <v>60</v>
      </c>
      <c r="K9" s="128"/>
      <c r="L9" s="129">
        <v>117</v>
      </c>
      <c r="M9" s="130"/>
      <c r="N9" s="131" t="s">
        <v>324</v>
      </c>
      <c r="O9" s="132" t="s">
        <v>314</v>
      </c>
      <c r="P9" s="133">
        <v>38446</v>
      </c>
      <c r="Q9" s="133">
        <v>38460</v>
      </c>
      <c r="R9" s="131"/>
      <c r="S9" s="9" t="s">
        <v>325</v>
      </c>
      <c r="V9" s="136" t="s">
        <v>326</v>
      </c>
      <c r="W9" s="139" t="s">
        <v>327</v>
      </c>
      <c r="X9" s="138" t="s">
        <v>26</v>
      </c>
    </row>
    <row r="10" spans="2:24" s="15" customFormat="1" ht="24" customHeight="1">
      <c r="B10" s="47" t="s">
        <v>328</v>
      </c>
      <c r="C10" s="124" t="s">
        <v>329</v>
      </c>
      <c r="D10" s="125" t="s">
        <v>309</v>
      </c>
      <c r="E10" s="126" t="s">
        <v>218</v>
      </c>
      <c r="F10" s="127" t="s">
        <v>330</v>
      </c>
      <c r="G10" s="127" t="s">
        <v>331</v>
      </c>
      <c r="H10" s="128">
        <v>6</v>
      </c>
      <c r="I10" s="128"/>
      <c r="J10" s="128"/>
      <c r="K10" s="128"/>
      <c r="L10" s="129">
        <v>2.3</v>
      </c>
      <c r="M10" s="130"/>
      <c r="N10" s="131" t="s">
        <v>332</v>
      </c>
      <c r="O10" s="132" t="s">
        <v>314</v>
      </c>
      <c r="P10" s="133">
        <v>38446</v>
      </c>
      <c r="Q10" s="133">
        <v>38461</v>
      </c>
      <c r="R10" s="140" t="s">
        <v>117</v>
      </c>
      <c r="S10" s="9"/>
      <c r="V10" s="136" t="s">
        <v>333</v>
      </c>
      <c r="X10" s="138" t="s">
        <v>28</v>
      </c>
    </row>
    <row r="11" spans="2:24" s="15" customFormat="1" ht="24" customHeight="1">
      <c r="B11" s="47" t="s">
        <v>334</v>
      </c>
      <c r="C11" s="124" t="s">
        <v>320</v>
      </c>
      <c r="D11" s="125" t="s">
        <v>309</v>
      </c>
      <c r="E11" s="126" t="s">
        <v>218</v>
      </c>
      <c r="F11" s="127" t="s">
        <v>335</v>
      </c>
      <c r="G11" s="127" t="s">
        <v>336</v>
      </c>
      <c r="H11" s="128">
        <v>2920</v>
      </c>
      <c r="I11" s="128"/>
      <c r="J11" s="128"/>
      <c r="K11" s="128"/>
      <c r="L11" s="129">
        <f>H11*0.378</f>
        <v>1103.76</v>
      </c>
      <c r="M11" s="130"/>
      <c r="N11" s="131" t="s">
        <v>337</v>
      </c>
      <c r="O11" s="132" t="s">
        <v>314</v>
      </c>
      <c r="P11" s="133">
        <v>38446</v>
      </c>
      <c r="Q11" s="133">
        <v>38462</v>
      </c>
      <c r="R11" s="131"/>
      <c r="S11" s="9" t="s">
        <v>325</v>
      </c>
      <c r="V11" s="136" t="s">
        <v>338</v>
      </c>
      <c r="X11" s="138" t="s">
        <v>29</v>
      </c>
    </row>
    <row r="12" spans="2:24" s="15" customFormat="1" ht="24" customHeight="1">
      <c r="B12" s="47" t="s">
        <v>339</v>
      </c>
      <c r="C12" s="124" t="s">
        <v>340</v>
      </c>
      <c r="D12" s="125" t="s">
        <v>309</v>
      </c>
      <c r="E12" s="126" t="s">
        <v>250</v>
      </c>
      <c r="F12" s="127" t="s">
        <v>341</v>
      </c>
      <c r="G12" s="141" t="s">
        <v>342</v>
      </c>
      <c r="H12" s="128">
        <v>3156</v>
      </c>
      <c r="I12" s="128"/>
      <c r="J12" s="128"/>
      <c r="K12" s="128"/>
      <c r="L12" s="129">
        <f>H12*0.378</f>
        <v>1192.968</v>
      </c>
      <c r="M12" s="130"/>
      <c r="N12" s="131" t="s">
        <v>343</v>
      </c>
      <c r="O12" s="132" t="s">
        <v>314</v>
      </c>
      <c r="P12" s="133">
        <v>38446</v>
      </c>
      <c r="Q12" s="133">
        <v>38463</v>
      </c>
      <c r="R12" s="131"/>
      <c r="S12" s="9" t="s">
        <v>344</v>
      </c>
      <c r="V12" s="136" t="s">
        <v>345</v>
      </c>
      <c r="X12" s="138" t="s">
        <v>30</v>
      </c>
    </row>
    <row r="13" spans="2:24" s="15" customFormat="1" ht="24" customHeight="1">
      <c r="B13" s="47" t="s">
        <v>346</v>
      </c>
      <c r="C13" s="124" t="s">
        <v>347</v>
      </c>
      <c r="D13" s="125" t="s">
        <v>309</v>
      </c>
      <c r="E13" s="126" t="s">
        <v>247</v>
      </c>
      <c r="F13" s="127" t="s">
        <v>348</v>
      </c>
      <c r="G13" s="127" t="s">
        <v>349</v>
      </c>
      <c r="H13" s="128">
        <v>1700</v>
      </c>
      <c r="I13" s="128"/>
      <c r="J13" s="128"/>
      <c r="K13" s="128"/>
      <c r="L13" s="129">
        <f>H13*0.378</f>
        <v>642.6</v>
      </c>
      <c r="M13" s="130"/>
      <c r="N13" s="131" t="s">
        <v>337</v>
      </c>
      <c r="O13" s="132" t="s">
        <v>314</v>
      </c>
      <c r="P13" s="133">
        <v>38446</v>
      </c>
      <c r="Q13" s="133">
        <v>38464</v>
      </c>
      <c r="R13" s="131"/>
      <c r="S13" s="9" t="s">
        <v>350</v>
      </c>
      <c r="V13" s="136" t="s">
        <v>351</v>
      </c>
      <c r="X13" s="138" t="s">
        <v>31</v>
      </c>
    </row>
    <row r="14" spans="2:24" s="15" customFormat="1" ht="24" customHeight="1">
      <c r="B14" s="47" t="s">
        <v>352</v>
      </c>
      <c r="C14" s="124" t="s">
        <v>320</v>
      </c>
      <c r="D14" s="125" t="s">
        <v>321</v>
      </c>
      <c r="E14" s="126" t="s">
        <v>249</v>
      </c>
      <c r="F14" s="127" t="s">
        <v>353</v>
      </c>
      <c r="G14" s="127" t="s">
        <v>354</v>
      </c>
      <c r="H14" s="128"/>
      <c r="I14" s="128">
        <v>730</v>
      </c>
      <c r="J14" s="128"/>
      <c r="K14" s="128"/>
      <c r="L14" s="129">
        <f>I14*2.71</f>
        <v>1978.3</v>
      </c>
      <c r="M14" s="130"/>
      <c r="N14" s="131" t="s">
        <v>355</v>
      </c>
      <c r="O14" s="132" t="s">
        <v>314</v>
      </c>
      <c r="P14" s="133">
        <v>38446</v>
      </c>
      <c r="Q14" s="133">
        <v>38465</v>
      </c>
      <c r="R14" s="131"/>
      <c r="S14" s="9" t="s">
        <v>356</v>
      </c>
      <c r="V14" s="136" t="s">
        <v>357</v>
      </c>
      <c r="X14" s="138" t="s">
        <v>32</v>
      </c>
    </row>
    <row r="15" spans="2:24" s="15" customFormat="1" ht="24" customHeight="1">
      <c r="B15" s="47" t="s">
        <v>358</v>
      </c>
      <c r="C15" s="124" t="s">
        <v>320</v>
      </c>
      <c r="D15" s="125" t="s">
        <v>309</v>
      </c>
      <c r="E15" s="126" t="s">
        <v>249</v>
      </c>
      <c r="F15" s="127" t="s">
        <v>359</v>
      </c>
      <c r="G15" s="127" t="s">
        <v>360</v>
      </c>
      <c r="H15" s="128">
        <v>217</v>
      </c>
      <c r="I15" s="128">
        <v>102</v>
      </c>
      <c r="J15" s="128"/>
      <c r="K15" s="128"/>
      <c r="L15" s="129">
        <f>(H15*0.378)+(I15*2.71)</f>
        <v>358.446</v>
      </c>
      <c r="M15" s="130"/>
      <c r="N15" s="131" t="s">
        <v>361</v>
      </c>
      <c r="O15" s="132" t="s">
        <v>314</v>
      </c>
      <c r="P15" s="133">
        <v>38446</v>
      </c>
      <c r="Q15" s="133">
        <v>38466</v>
      </c>
      <c r="R15" s="131"/>
      <c r="S15" s="9" t="s">
        <v>362</v>
      </c>
      <c r="V15" s="136" t="s">
        <v>363</v>
      </c>
      <c r="X15" s="138" t="s">
        <v>364</v>
      </c>
    </row>
    <row r="16" spans="2:22" s="15" customFormat="1" ht="24" customHeight="1" thickBot="1">
      <c r="B16" s="47" t="s">
        <v>365</v>
      </c>
      <c r="C16" s="124" t="s">
        <v>308</v>
      </c>
      <c r="D16" s="125" t="s">
        <v>309</v>
      </c>
      <c r="E16" s="126" t="s">
        <v>243</v>
      </c>
      <c r="F16" s="127" t="s">
        <v>366</v>
      </c>
      <c r="G16" s="127" t="s">
        <v>367</v>
      </c>
      <c r="H16" s="128">
        <v>157.68</v>
      </c>
      <c r="I16" s="128"/>
      <c r="J16" s="128"/>
      <c r="K16" s="128"/>
      <c r="L16" s="129">
        <f>H16*0.378</f>
        <v>59.60304</v>
      </c>
      <c r="M16" s="130"/>
      <c r="N16" s="131" t="s">
        <v>324</v>
      </c>
      <c r="O16" s="132" t="s">
        <v>314</v>
      </c>
      <c r="P16" s="133">
        <v>38446</v>
      </c>
      <c r="Q16" s="133">
        <v>38467</v>
      </c>
      <c r="R16" s="131"/>
      <c r="S16" s="9" t="s">
        <v>368</v>
      </c>
      <c r="V16" s="142" t="s">
        <v>369</v>
      </c>
    </row>
    <row r="17" spans="2:22" s="15" customFormat="1" ht="24" customHeight="1">
      <c r="B17" s="47" t="s">
        <v>370</v>
      </c>
      <c r="C17" s="124" t="s">
        <v>329</v>
      </c>
      <c r="D17" s="125" t="s">
        <v>309</v>
      </c>
      <c r="E17" s="126" t="s">
        <v>249</v>
      </c>
      <c r="F17" s="127" t="s">
        <v>371</v>
      </c>
      <c r="G17" s="127" t="s">
        <v>372</v>
      </c>
      <c r="H17" s="128">
        <v>58.7</v>
      </c>
      <c r="I17" s="128"/>
      <c r="J17" s="128"/>
      <c r="K17" s="128"/>
      <c r="L17" s="129">
        <f>H17*0.378</f>
        <v>22.1886</v>
      </c>
      <c r="M17" s="130"/>
      <c r="N17" s="131" t="s">
        <v>324</v>
      </c>
      <c r="O17" s="132" t="s">
        <v>314</v>
      </c>
      <c r="P17" s="133">
        <v>38446</v>
      </c>
      <c r="Q17" s="133">
        <v>38468</v>
      </c>
      <c r="R17" s="131"/>
      <c r="S17" s="9" t="s">
        <v>373</v>
      </c>
      <c r="V17" s="143"/>
    </row>
    <row r="18" spans="2:19" s="15" customFormat="1" ht="24" customHeight="1">
      <c r="B18" s="47" t="s">
        <v>374</v>
      </c>
      <c r="C18" s="124" t="s">
        <v>375</v>
      </c>
      <c r="D18" s="125" t="s">
        <v>309</v>
      </c>
      <c r="E18" s="126" t="s">
        <v>243</v>
      </c>
      <c r="F18" s="127" t="s">
        <v>376</v>
      </c>
      <c r="G18" s="127" t="s">
        <v>377</v>
      </c>
      <c r="H18" s="128">
        <v>255</v>
      </c>
      <c r="I18" s="128"/>
      <c r="J18" s="128"/>
      <c r="K18" s="128"/>
      <c r="L18" s="144">
        <f aca="true" t="shared" si="0" ref="L18:L26">H18*0.378</f>
        <v>96.39</v>
      </c>
      <c r="M18" s="130"/>
      <c r="N18" s="131" t="s">
        <v>379</v>
      </c>
      <c r="O18" s="132" t="s">
        <v>380</v>
      </c>
      <c r="P18" s="133">
        <v>38446</v>
      </c>
      <c r="Q18" s="133">
        <v>38453</v>
      </c>
      <c r="R18" s="131"/>
      <c r="S18" s="9" t="s">
        <v>381</v>
      </c>
    </row>
    <row r="19" spans="2:19" s="15" customFormat="1" ht="24" customHeight="1">
      <c r="B19" s="47" t="s">
        <v>382</v>
      </c>
      <c r="C19" s="124" t="s">
        <v>320</v>
      </c>
      <c r="D19" s="125" t="s">
        <v>309</v>
      </c>
      <c r="E19" s="126" t="s">
        <v>249</v>
      </c>
      <c r="F19" s="127" t="s">
        <v>359</v>
      </c>
      <c r="G19" s="141" t="s">
        <v>383</v>
      </c>
      <c r="H19" s="145" t="s">
        <v>384</v>
      </c>
      <c r="I19" s="128"/>
      <c r="J19" s="128"/>
      <c r="K19" s="128"/>
      <c r="L19" s="146" t="s">
        <v>385</v>
      </c>
      <c r="M19" s="130"/>
      <c r="N19" s="131" t="s">
        <v>386</v>
      </c>
      <c r="O19" s="132" t="s">
        <v>380</v>
      </c>
      <c r="P19" s="133">
        <v>38446</v>
      </c>
      <c r="Q19" s="133">
        <v>38453</v>
      </c>
      <c r="R19" s="131"/>
      <c r="S19" s="9" t="s">
        <v>387</v>
      </c>
    </row>
    <row r="20" spans="2:19" s="15" customFormat="1" ht="24" customHeight="1">
      <c r="B20" s="47" t="s">
        <v>388</v>
      </c>
      <c r="C20" s="124" t="s">
        <v>308</v>
      </c>
      <c r="D20" s="125" t="s">
        <v>309</v>
      </c>
      <c r="E20" s="126" t="s">
        <v>243</v>
      </c>
      <c r="F20" s="127" t="s">
        <v>389</v>
      </c>
      <c r="G20" s="127" t="s">
        <v>390</v>
      </c>
      <c r="H20" s="128">
        <v>487.397</v>
      </c>
      <c r="I20" s="128"/>
      <c r="J20" s="128"/>
      <c r="K20" s="128"/>
      <c r="L20" s="144">
        <f t="shared" si="0"/>
        <v>184.236066</v>
      </c>
      <c r="M20" s="130"/>
      <c r="N20" s="131" t="s">
        <v>391</v>
      </c>
      <c r="O20" s="132" t="s">
        <v>380</v>
      </c>
      <c r="P20" s="133">
        <v>38446</v>
      </c>
      <c r="Q20" s="133">
        <v>38453</v>
      </c>
      <c r="R20" s="131"/>
      <c r="S20" s="9" t="s">
        <v>381</v>
      </c>
    </row>
    <row r="21" spans="2:19" s="15" customFormat="1" ht="24" customHeight="1">
      <c r="B21" s="47" t="s">
        <v>392</v>
      </c>
      <c r="C21" s="124" t="s">
        <v>329</v>
      </c>
      <c r="D21" s="125" t="s">
        <v>309</v>
      </c>
      <c r="E21" s="126" t="s">
        <v>243</v>
      </c>
      <c r="F21" s="127" t="s">
        <v>393</v>
      </c>
      <c r="G21" s="141" t="s">
        <v>394</v>
      </c>
      <c r="H21" s="128">
        <v>96</v>
      </c>
      <c r="I21" s="128"/>
      <c r="J21" s="128"/>
      <c r="K21" s="128"/>
      <c r="L21" s="144">
        <f t="shared" si="0"/>
        <v>36.288</v>
      </c>
      <c r="M21" s="130"/>
      <c r="N21" s="131" t="s">
        <v>395</v>
      </c>
      <c r="O21" s="132" t="s">
        <v>380</v>
      </c>
      <c r="P21" s="133">
        <v>38446</v>
      </c>
      <c r="Q21" s="133">
        <v>38453</v>
      </c>
      <c r="R21" s="131"/>
      <c r="S21" s="9" t="s">
        <v>396</v>
      </c>
    </row>
    <row r="22" spans="2:19" s="15" customFormat="1" ht="24" customHeight="1">
      <c r="B22" s="47" t="s">
        <v>397</v>
      </c>
      <c r="C22" s="124" t="s">
        <v>375</v>
      </c>
      <c r="D22" s="125" t="s">
        <v>309</v>
      </c>
      <c r="E22" s="126" t="s">
        <v>243</v>
      </c>
      <c r="F22" s="127" t="s">
        <v>398</v>
      </c>
      <c r="G22" s="127" t="s">
        <v>399</v>
      </c>
      <c r="H22" s="128">
        <v>116.5</v>
      </c>
      <c r="I22" s="128"/>
      <c r="J22" s="128"/>
      <c r="K22" s="128"/>
      <c r="L22" s="144">
        <f t="shared" si="0"/>
        <v>44.037</v>
      </c>
      <c r="M22" s="130"/>
      <c r="N22" s="131" t="s">
        <v>378</v>
      </c>
      <c r="O22" s="132" t="s">
        <v>380</v>
      </c>
      <c r="P22" s="133">
        <v>38446</v>
      </c>
      <c r="Q22" s="133">
        <v>38453</v>
      </c>
      <c r="R22" s="131"/>
      <c r="S22" s="9" t="s">
        <v>325</v>
      </c>
    </row>
    <row r="23" spans="2:19" s="15" customFormat="1" ht="24" customHeight="1">
      <c r="B23" s="47" t="s">
        <v>400</v>
      </c>
      <c r="C23" s="124" t="s">
        <v>308</v>
      </c>
      <c r="D23" s="125" t="s">
        <v>321</v>
      </c>
      <c r="E23" s="126" t="s">
        <v>249</v>
      </c>
      <c r="F23" s="127" t="s">
        <v>401</v>
      </c>
      <c r="G23" s="127" t="s">
        <v>402</v>
      </c>
      <c r="H23" s="128"/>
      <c r="I23" s="128"/>
      <c r="J23" s="128"/>
      <c r="K23" s="128"/>
      <c r="L23" s="129">
        <v>1782.7</v>
      </c>
      <c r="M23" s="130"/>
      <c r="N23" s="131" t="s">
        <v>403</v>
      </c>
      <c r="O23" s="132" t="s">
        <v>380</v>
      </c>
      <c r="P23" s="133">
        <v>38446</v>
      </c>
      <c r="Q23" s="133">
        <v>38453</v>
      </c>
      <c r="R23" s="140"/>
      <c r="S23" s="9" t="s">
        <v>325</v>
      </c>
    </row>
    <row r="24" spans="2:19" s="15" customFormat="1" ht="24" customHeight="1">
      <c r="B24" s="47" t="s">
        <v>404</v>
      </c>
      <c r="C24" s="124" t="s">
        <v>347</v>
      </c>
      <c r="D24" s="125" t="s">
        <v>309</v>
      </c>
      <c r="E24" s="126" t="s">
        <v>247</v>
      </c>
      <c r="F24" s="127" t="s">
        <v>405</v>
      </c>
      <c r="G24" s="127" t="s">
        <v>406</v>
      </c>
      <c r="H24" s="128">
        <v>1477.4</v>
      </c>
      <c r="I24" s="128"/>
      <c r="J24" s="128"/>
      <c r="K24" s="128"/>
      <c r="L24" s="144">
        <f t="shared" si="0"/>
        <v>558.4572000000001</v>
      </c>
      <c r="M24" s="130"/>
      <c r="N24" s="131" t="s">
        <v>407</v>
      </c>
      <c r="O24" s="132" t="s">
        <v>380</v>
      </c>
      <c r="P24" s="133">
        <v>38446</v>
      </c>
      <c r="Q24" s="133">
        <v>38453</v>
      </c>
      <c r="R24" s="140"/>
      <c r="S24" s="9" t="s">
        <v>325</v>
      </c>
    </row>
    <row r="25" spans="2:19" s="15" customFormat="1" ht="24" customHeight="1">
      <c r="B25" s="47" t="s">
        <v>408</v>
      </c>
      <c r="C25" s="124" t="s">
        <v>340</v>
      </c>
      <c r="D25" s="125" t="s">
        <v>309</v>
      </c>
      <c r="E25" s="126" t="s">
        <v>243</v>
      </c>
      <c r="F25" s="127" t="s">
        <v>409</v>
      </c>
      <c r="G25" s="127" t="s">
        <v>410</v>
      </c>
      <c r="H25" s="128">
        <v>356.9</v>
      </c>
      <c r="I25" s="128"/>
      <c r="J25" s="128"/>
      <c r="K25" s="128"/>
      <c r="L25" s="144">
        <f t="shared" si="0"/>
        <v>134.9082</v>
      </c>
      <c r="M25" s="130"/>
      <c r="N25" s="131" t="s">
        <v>411</v>
      </c>
      <c r="O25" s="132" t="s">
        <v>380</v>
      </c>
      <c r="P25" s="133">
        <v>38446</v>
      </c>
      <c r="Q25" s="133">
        <v>38453</v>
      </c>
      <c r="R25" s="140"/>
      <c r="S25" s="9" t="s">
        <v>325</v>
      </c>
    </row>
    <row r="26" spans="2:19" s="15" customFormat="1" ht="24" customHeight="1">
      <c r="B26" s="47" t="s">
        <v>412</v>
      </c>
      <c r="C26" s="124" t="s">
        <v>329</v>
      </c>
      <c r="D26" s="125" t="s">
        <v>309</v>
      </c>
      <c r="E26" s="126" t="s">
        <v>413</v>
      </c>
      <c r="F26" s="127" t="s">
        <v>371</v>
      </c>
      <c r="G26" s="127" t="s">
        <v>414</v>
      </c>
      <c r="H26" s="128">
        <v>388.8</v>
      </c>
      <c r="I26" s="128"/>
      <c r="J26" s="128"/>
      <c r="K26" s="128"/>
      <c r="L26" s="144">
        <f t="shared" si="0"/>
        <v>146.9664</v>
      </c>
      <c r="M26" s="130"/>
      <c r="N26" s="131" t="s">
        <v>379</v>
      </c>
      <c r="O26" s="132" t="s">
        <v>380</v>
      </c>
      <c r="P26" s="133">
        <v>38446</v>
      </c>
      <c r="Q26" s="133">
        <v>38453</v>
      </c>
      <c r="R26" s="131"/>
      <c r="S26" s="9" t="s">
        <v>415</v>
      </c>
    </row>
    <row r="27" spans="2:19" s="15" customFormat="1" ht="24" customHeight="1">
      <c r="B27" s="47" t="s">
        <v>416</v>
      </c>
      <c r="C27" s="124" t="s">
        <v>329</v>
      </c>
      <c r="D27" s="125" t="s">
        <v>309</v>
      </c>
      <c r="E27" s="126" t="s">
        <v>249</v>
      </c>
      <c r="F27" s="127" t="s">
        <v>417</v>
      </c>
      <c r="G27" s="147" t="s">
        <v>418</v>
      </c>
      <c r="H27" s="128">
        <v>1413</v>
      </c>
      <c r="I27" s="128"/>
      <c r="J27" s="128"/>
      <c r="K27" s="128">
        <v>482</v>
      </c>
      <c r="L27" s="144">
        <f>(H27*0.378)+(K27*2.49)</f>
        <v>1734.294</v>
      </c>
      <c r="M27" s="130"/>
      <c r="N27" s="131" t="s">
        <v>378</v>
      </c>
      <c r="O27" s="132" t="s">
        <v>380</v>
      </c>
      <c r="P27" s="133">
        <v>38446</v>
      </c>
      <c r="Q27" s="133">
        <v>38453</v>
      </c>
      <c r="R27" s="131"/>
      <c r="S27" s="9" t="s">
        <v>419</v>
      </c>
    </row>
    <row r="28" spans="2:19" s="15" customFormat="1" ht="24" customHeight="1">
      <c r="B28" s="47" t="s">
        <v>420</v>
      </c>
      <c r="C28" s="124" t="s">
        <v>308</v>
      </c>
      <c r="D28" s="125" t="s">
        <v>309</v>
      </c>
      <c r="E28" s="126" t="s">
        <v>243</v>
      </c>
      <c r="F28" s="127" t="s">
        <v>310</v>
      </c>
      <c r="G28" s="127" t="s">
        <v>421</v>
      </c>
      <c r="H28" s="128">
        <v>1382</v>
      </c>
      <c r="I28" s="128"/>
      <c r="J28" s="128"/>
      <c r="K28" s="128"/>
      <c r="L28" s="129">
        <f>H28*0.378</f>
        <v>522.396</v>
      </c>
      <c r="M28" s="130"/>
      <c r="N28" s="131" t="s">
        <v>128</v>
      </c>
      <c r="O28" s="132" t="s">
        <v>129</v>
      </c>
      <c r="P28" s="133">
        <v>38446</v>
      </c>
      <c r="Q28" s="133">
        <v>38453</v>
      </c>
      <c r="R28" s="131"/>
      <c r="S28" s="9" t="s">
        <v>325</v>
      </c>
    </row>
    <row r="29" spans="2:19" s="15" customFormat="1" ht="24" customHeight="1">
      <c r="B29" s="47" t="s">
        <v>422</v>
      </c>
      <c r="C29" s="124" t="s">
        <v>218</v>
      </c>
      <c r="D29" s="125" t="s">
        <v>321</v>
      </c>
      <c r="E29" s="126" t="s">
        <v>248</v>
      </c>
      <c r="F29" s="127" t="s">
        <v>423</v>
      </c>
      <c r="G29" s="127" t="s">
        <v>424</v>
      </c>
      <c r="H29" s="128"/>
      <c r="I29" s="128"/>
      <c r="J29" s="128">
        <v>29.7</v>
      </c>
      <c r="K29" s="128"/>
      <c r="L29" s="129">
        <f>J29*1.958</f>
        <v>58.1526</v>
      </c>
      <c r="M29" s="130"/>
      <c r="N29" s="131" t="s">
        <v>128</v>
      </c>
      <c r="O29" s="132" t="s">
        <v>129</v>
      </c>
      <c r="P29" s="133">
        <v>38446</v>
      </c>
      <c r="Q29" s="133">
        <v>38453</v>
      </c>
      <c r="R29" s="131"/>
      <c r="S29" s="9" t="s">
        <v>325</v>
      </c>
    </row>
    <row r="30" spans="2:19" s="15" customFormat="1" ht="24" customHeight="1">
      <c r="B30" s="47" t="s">
        <v>425</v>
      </c>
      <c r="C30" s="124" t="s">
        <v>218</v>
      </c>
      <c r="D30" s="125" t="s">
        <v>309</v>
      </c>
      <c r="E30" s="126" t="s">
        <v>247</v>
      </c>
      <c r="F30" s="127" t="s">
        <v>426</v>
      </c>
      <c r="G30" s="127" t="s">
        <v>427</v>
      </c>
      <c r="H30" s="128">
        <v>7.75</v>
      </c>
      <c r="I30" s="128"/>
      <c r="J30" s="128"/>
      <c r="K30" s="128"/>
      <c r="L30" s="129">
        <f>H30*0.378</f>
        <v>2.9295</v>
      </c>
      <c r="M30" s="130"/>
      <c r="N30" s="131" t="s">
        <v>128</v>
      </c>
      <c r="O30" s="132" t="s">
        <v>129</v>
      </c>
      <c r="P30" s="133">
        <v>38446</v>
      </c>
      <c r="Q30" s="133">
        <v>38453</v>
      </c>
      <c r="R30" s="131"/>
      <c r="S30" s="9" t="s">
        <v>325</v>
      </c>
    </row>
    <row r="31" spans="2:19" s="15" customFormat="1" ht="24" customHeight="1">
      <c r="B31" s="47" t="s">
        <v>428</v>
      </c>
      <c r="C31" s="124" t="s">
        <v>340</v>
      </c>
      <c r="D31" s="125" t="s">
        <v>309</v>
      </c>
      <c r="E31" s="126" t="s">
        <v>247</v>
      </c>
      <c r="F31" s="127" t="s">
        <v>429</v>
      </c>
      <c r="G31" s="127" t="s">
        <v>430</v>
      </c>
      <c r="H31" s="128">
        <v>51</v>
      </c>
      <c r="I31" s="128"/>
      <c r="J31" s="128"/>
      <c r="K31" s="128"/>
      <c r="L31" s="129">
        <f>H31*0.378</f>
        <v>19.278</v>
      </c>
      <c r="M31" s="130"/>
      <c r="N31" s="131" t="s">
        <v>128</v>
      </c>
      <c r="O31" s="132" t="s">
        <v>129</v>
      </c>
      <c r="P31" s="133">
        <v>38446</v>
      </c>
      <c r="Q31" s="133">
        <v>38453</v>
      </c>
      <c r="R31" s="131"/>
      <c r="S31" s="9" t="s">
        <v>325</v>
      </c>
    </row>
    <row r="32" spans="2:19" s="15" customFormat="1" ht="24" customHeight="1">
      <c r="B32" s="47" t="s">
        <v>431</v>
      </c>
      <c r="C32" s="124" t="s">
        <v>329</v>
      </c>
      <c r="D32" s="125" t="s">
        <v>309</v>
      </c>
      <c r="E32" s="126" t="s">
        <v>243</v>
      </c>
      <c r="F32" s="127" t="s">
        <v>371</v>
      </c>
      <c r="G32" s="127" t="s">
        <v>432</v>
      </c>
      <c r="H32" s="128">
        <v>892</v>
      </c>
      <c r="I32" s="128"/>
      <c r="J32" s="128"/>
      <c r="K32" s="128">
        <v>333</v>
      </c>
      <c r="L32" s="129">
        <f>(H32*0.378)+(K32*2.49)</f>
        <v>1166.346</v>
      </c>
      <c r="M32" s="130"/>
      <c r="N32" s="131" t="s">
        <v>128</v>
      </c>
      <c r="O32" s="132" t="s">
        <v>129</v>
      </c>
      <c r="P32" s="133">
        <v>38446</v>
      </c>
      <c r="Q32" s="133">
        <v>38453</v>
      </c>
      <c r="R32" s="131"/>
      <c r="S32" s="9" t="s">
        <v>325</v>
      </c>
    </row>
    <row r="33" spans="2:19" s="15" customFormat="1" ht="24" customHeight="1">
      <c r="B33" s="47" t="s">
        <v>433</v>
      </c>
      <c r="C33" s="124" t="s">
        <v>329</v>
      </c>
      <c r="D33" s="125" t="s">
        <v>309</v>
      </c>
      <c r="E33" s="126" t="s">
        <v>243</v>
      </c>
      <c r="F33" s="127" t="s">
        <v>434</v>
      </c>
      <c r="G33" s="127" t="s">
        <v>435</v>
      </c>
      <c r="H33" s="128">
        <v>51</v>
      </c>
      <c r="I33" s="128"/>
      <c r="J33" s="128"/>
      <c r="K33" s="128"/>
      <c r="L33" s="129">
        <f>H33*0.378</f>
        <v>19.278</v>
      </c>
      <c r="M33" s="130"/>
      <c r="N33" s="131" t="s">
        <v>128</v>
      </c>
      <c r="O33" s="132" t="s">
        <v>129</v>
      </c>
      <c r="P33" s="133">
        <v>38446</v>
      </c>
      <c r="Q33" s="133">
        <v>38453</v>
      </c>
      <c r="R33" s="131"/>
      <c r="S33" s="9" t="s">
        <v>325</v>
      </c>
    </row>
    <row r="34" spans="2:19" s="15" customFormat="1" ht="24" customHeight="1">
      <c r="B34" s="47" t="s">
        <v>436</v>
      </c>
      <c r="C34" s="124" t="s">
        <v>340</v>
      </c>
      <c r="D34" s="125" t="s">
        <v>309</v>
      </c>
      <c r="E34" s="126" t="s">
        <v>243</v>
      </c>
      <c r="F34" s="127" t="s">
        <v>434</v>
      </c>
      <c r="G34" s="127" t="s">
        <v>437</v>
      </c>
      <c r="H34" s="128">
        <v>83.52</v>
      </c>
      <c r="I34" s="128"/>
      <c r="J34" s="128"/>
      <c r="K34" s="128"/>
      <c r="L34" s="129">
        <f>H34*0.378</f>
        <v>31.57056</v>
      </c>
      <c r="M34" s="130"/>
      <c r="N34" s="131" t="s">
        <v>128</v>
      </c>
      <c r="O34" s="132" t="s">
        <v>129</v>
      </c>
      <c r="P34" s="133">
        <v>38446</v>
      </c>
      <c r="Q34" s="133">
        <v>38453</v>
      </c>
      <c r="R34" s="131"/>
      <c r="S34" s="9" t="s">
        <v>325</v>
      </c>
    </row>
    <row r="35" spans="2:19" s="15" customFormat="1" ht="24" customHeight="1">
      <c r="B35" s="47" t="s">
        <v>438</v>
      </c>
      <c r="C35" s="124" t="s">
        <v>308</v>
      </c>
      <c r="D35" s="125" t="s">
        <v>309</v>
      </c>
      <c r="E35" s="126" t="s">
        <v>243</v>
      </c>
      <c r="F35" s="127" t="s">
        <v>366</v>
      </c>
      <c r="G35" s="127" t="s">
        <v>439</v>
      </c>
      <c r="H35" s="128">
        <v>1003</v>
      </c>
      <c r="I35" s="128"/>
      <c r="J35" s="128"/>
      <c r="K35" s="128"/>
      <c r="L35" s="129">
        <f>H35*0.378</f>
        <v>379.134</v>
      </c>
      <c r="M35" s="130"/>
      <c r="N35" s="131" t="s">
        <v>128</v>
      </c>
      <c r="O35" s="132" t="s">
        <v>129</v>
      </c>
      <c r="P35" s="133">
        <v>38446</v>
      </c>
      <c r="Q35" s="133">
        <v>38453</v>
      </c>
      <c r="R35" s="131"/>
      <c r="S35" s="9" t="s">
        <v>325</v>
      </c>
    </row>
    <row r="36" spans="2:19" s="15" customFormat="1" ht="24" customHeight="1">
      <c r="B36" s="47" t="s">
        <v>440</v>
      </c>
      <c r="C36" s="124" t="s">
        <v>320</v>
      </c>
      <c r="D36" s="125" t="s">
        <v>321</v>
      </c>
      <c r="E36" s="126" t="s">
        <v>218</v>
      </c>
      <c r="F36" s="127" t="s">
        <v>441</v>
      </c>
      <c r="G36" s="127" t="s">
        <v>442</v>
      </c>
      <c r="H36" s="128"/>
      <c r="I36" s="128"/>
      <c r="J36" s="128"/>
      <c r="K36" s="128"/>
      <c r="L36" s="129">
        <v>800</v>
      </c>
      <c r="M36" s="130"/>
      <c r="N36" s="131" t="s">
        <v>128</v>
      </c>
      <c r="O36" s="132" t="s">
        <v>129</v>
      </c>
      <c r="P36" s="133">
        <v>38446</v>
      </c>
      <c r="Q36" s="133">
        <v>38453</v>
      </c>
      <c r="R36" s="131"/>
      <c r="S36" s="9" t="s">
        <v>443</v>
      </c>
    </row>
    <row r="37" spans="2:19" s="15" customFormat="1" ht="24" customHeight="1">
      <c r="B37" s="47" t="s">
        <v>444</v>
      </c>
      <c r="C37" s="124" t="s">
        <v>329</v>
      </c>
      <c r="D37" s="125" t="s">
        <v>309</v>
      </c>
      <c r="E37" s="126" t="s">
        <v>249</v>
      </c>
      <c r="F37" s="127" t="s">
        <v>371</v>
      </c>
      <c r="G37" s="127" t="s">
        <v>445</v>
      </c>
      <c r="H37" s="128"/>
      <c r="I37" s="128"/>
      <c r="J37" s="128"/>
      <c r="K37" s="128"/>
      <c r="L37" s="129">
        <v>396</v>
      </c>
      <c r="M37" s="130"/>
      <c r="N37" s="131" t="s">
        <v>128</v>
      </c>
      <c r="O37" s="132" t="s">
        <v>129</v>
      </c>
      <c r="P37" s="133">
        <v>38446</v>
      </c>
      <c r="Q37" s="133">
        <v>38453</v>
      </c>
      <c r="R37" s="131"/>
      <c r="S37" s="9" t="s">
        <v>446</v>
      </c>
    </row>
    <row r="38" spans="2:19" s="15" customFormat="1" ht="24" customHeight="1">
      <c r="B38" s="47" t="s">
        <v>447</v>
      </c>
      <c r="C38" s="124" t="s">
        <v>329</v>
      </c>
      <c r="D38" s="125" t="s">
        <v>309</v>
      </c>
      <c r="E38" s="126" t="s">
        <v>249</v>
      </c>
      <c r="F38" s="127" t="s">
        <v>371</v>
      </c>
      <c r="G38" s="127" t="s">
        <v>448</v>
      </c>
      <c r="H38" s="128"/>
      <c r="I38" s="128"/>
      <c r="J38" s="128"/>
      <c r="K38" s="128"/>
      <c r="L38" s="129">
        <v>1884</v>
      </c>
      <c r="M38" s="130"/>
      <c r="N38" s="131" t="s">
        <v>449</v>
      </c>
      <c r="O38" s="132" t="s">
        <v>83</v>
      </c>
      <c r="P38" s="133">
        <v>38446</v>
      </c>
      <c r="Q38" s="133">
        <v>38460</v>
      </c>
      <c r="R38" s="131"/>
      <c r="S38" s="29" t="s">
        <v>126</v>
      </c>
    </row>
    <row r="39" spans="2:19" s="15" customFormat="1" ht="24" customHeight="1">
      <c r="B39" s="47" t="s">
        <v>450</v>
      </c>
      <c r="C39" s="124" t="s">
        <v>329</v>
      </c>
      <c r="D39" s="125" t="s">
        <v>309</v>
      </c>
      <c r="E39" s="126" t="s">
        <v>249</v>
      </c>
      <c r="F39" s="127" t="s">
        <v>451</v>
      </c>
      <c r="G39" s="127" t="s">
        <v>452</v>
      </c>
      <c r="H39" s="128">
        <v>1286.1</v>
      </c>
      <c r="I39" s="128"/>
      <c r="J39" s="128"/>
      <c r="K39" s="128"/>
      <c r="L39" s="129">
        <f aca="true" t="shared" si="1" ref="L39:L47">H39*0.378</f>
        <v>486.14579999999995</v>
      </c>
      <c r="M39" s="130"/>
      <c r="N39" s="131" t="s">
        <v>115</v>
      </c>
      <c r="O39" s="132" t="s">
        <v>116</v>
      </c>
      <c r="P39" s="133">
        <v>38454</v>
      </c>
      <c r="Q39" s="133">
        <v>38454</v>
      </c>
      <c r="R39" s="140" t="s">
        <v>117</v>
      </c>
      <c r="S39" s="9"/>
    </row>
    <row r="40" spans="2:19" s="15" customFormat="1" ht="24" customHeight="1">
      <c r="B40" s="47" t="s">
        <v>453</v>
      </c>
      <c r="C40" s="124" t="s">
        <v>375</v>
      </c>
      <c r="D40" s="125" t="s">
        <v>309</v>
      </c>
      <c r="E40" s="126" t="s">
        <v>249</v>
      </c>
      <c r="F40" s="127" t="s">
        <v>454</v>
      </c>
      <c r="G40" s="127" t="s">
        <v>455</v>
      </c>
      <c r="H40" s="128">
        <v>1250</v>
      </c>
      <c r="I40" s="128"/>
      <c r="J40" s="128"/>
      <c r="K40" s="128"/>
      <c r="L40" s="129">
        <f t="shared" si="1"/>
        <v>472.5</v>
      </c>
      <c r="M40" s="130"/>
      <c r="N40" s="131" t="s">
        <v>115</v>
      </c>
      <c r="O40" s="132" t="s">
        <v>116</v>
      </c>
      <c r="P40" s="133">
        <v>38454</v>
      </c>
      <c r="Q40" s="133">
        <v>38454</v>
      </c>
      <c r="R40" s="140" t="s">
        <v>117</v>
      </c>
      <c r="S40" s="9"/>
    </row>
    <row r="41" spans="2:19" s="15" customFormat="1" ht="24" customHeight="1">
      <c r="B41" s="47" t="s">
        <v>456</v>
      </c>
      <c r="C41" s="124" t="s">
        <v>340</v>
      </c>
      <c r="D41" s="125" t="s">
        <v>309</v>
      </c>
      <c r="E41" s="126" t="s">
        <v>243</v>
      </c>
      <c r="F41" s="127" t="s">
        <v>457</v>
      </c>
      <c r="G41" s="127" t="s">
        <v>458</v>
      </c>
      <c r="H41" s="128">
        <v>138.1</v>
      </c>
      <c r="I41" s="128"/>
      <c r="J41" s="128"/>
      <c r="K41" s="128"/>
      <c r="L41" s="129">
        <f t="shared" si="1"/>
        <v>52.2018</v>
      </c>
      <c r="M41" s="130"/>
      <c r="N41" s="131" t="s">
        <v>115</v>
      </c>
      <c r="O41" s="132" t="s">
        <v>116</v>
      </c>
      <c r="P41" s="133">
        <v>38454</v>
      </c>
      <c r="Q41" s="133">
        <v>38454</v>
      </c>
      <c r="R41" s="140"/>
      <c r="S41" s="9" t="s">
        <v>459</v>
      </c>
    </row>
    <row r="42" spans="2:19" s="15" customFormat="1" ht="24" customHeight="1">
      <c r="B42" s="47" t="s">
        <v>460</v>
      </c>
      <c r="C42" s="124" t="s">
        <v>329</v>
      </c>
      <c r="D42" s="125" t="s">
        <v>309</v>
      </c>
      <c r="E42" s="126" t="s">
        <v>243</v>
      </c>
      <c r="F42" s="127" t="s">
        <v>461</v>
      </c>
      <c r="G42" s="127" t="s">
        <v>462</v>
      </c>
      <c r="H42" s="128">
        <v>25.3</v>
      </c>
      <c r="I42" s="128"/>
      <c r="J42" s="128"/>
      <c r="K42" s="128"/>
      <c r="L42" s="129">
        <f t="shared" si="1"/>
        <v>9.5634</v>
      </c>
      <c r="M42" s="130"/>
      <c r="N42" s="131" t="s">
        <v>115</v>
      </c>
      <c r="O42" s="132" t="s">
        <v>116</v>
      </c>
      <c r="P42" s="133">
        <v>38454</v>
      </c>
      <c r="Q42" s="133">
        <v>38454</v>
      </c>
      <c r="R42" s="140" t="s">
        <v>117</v>
      </c>
      <c r="S42" s="9"/>
    </row>
    <row r="43" spans="2:19" s="15" customFormat="1" ht="24" customHeight="1">
      <c r="B43" s="47" t="s">
        <v>463</v>
      </c>
      <c r="C43" s="124" t="s">
        <v>320</v>
      </c>
      <c r="D43" s="125" t="s">
        <v>309</v>
      </c>
      <c r="E43" s="126" t="s">
        <v>243</v>
      </c>
      <c r="F43" s="127" t="s">
        <v>353</v>
      </c>
      <c r="G43" s="127" t="s">
        <v>464</v>
      </c>
      <c r="H43" s="128">
        <v>176.3</v>
      </c>
      <c r="I43" s="128"/>
      <c r="J43" s="128"/>
      <c r="K43" s="128"/>
      <c r="L43" s="129">
        <f t="shared" si="1"/>
        <v>66.6414</v>
      </c>
      <c r="M43" s="130"/>
      <c r="N43" s="131" t="s">
        <v>115</v>
      </c>
      <c r="O43" s="132" t="s">
        <v>116</v>
      </c>
      <c r="P43" s="133">
        <v>38454</v>
      </c>
      <c r="Q43" s="133">
        <v>38454</v>
      </c>
      <c r="R43" s="140" t="s">
        <v>117</v>
      </c>
      <c r="S43" s="9"/>
    </row>
    <row r="44" spans="2:19" s="15" customFormat="1" ht="24" customHeight="1">
      <c r="B44" s="47" t="s">
        <v>465</v>
      </c>
      <c r="C44" s="124" t="s">
        <v>466</v>
      </c>
      <c r="D44" s="125" t="s">
        <v>309</v>
      </c>
      <c r="E44" s="126" t="s">
        <v>243</v>
      </c>
      <c r="F44" s="127" t="s">
        <v>467</v>
      </c>
      <c r="G44" s="127" t="s">
        <v>468</v>
      </c>
      <c r="H44" s="128">
        <v>93.3</v>
      </c>
      <c r="I44" s="128"/>
      <c r="J44" s="128"/>
      <c r="K44" s="128"/>
      <c r="L44" s="129">
        <f t="shared" si="1"/>
        <v>35.2674</v>
      </c>
      <c r="M44" s="130"/>
      <c r="N44" s="131" t="s">
        <v>115</v>
      </c>
      <c r="O44" s="132" t="s">
        <v>116</v>
      </c>
      <c r="P44" s="133">
        <v>38454</v>
      </c>
      <c r="Q44" s="133">
        <v>38454</v>
      </c>
      <c r="R44" s="140" t="s">
        <v>117</v>
      </c>
      <c r="S44" s="9"/>
    </row>
    <row r="45" spans="2:19" s="15" customFormat="1" ht="24" customHeight="1">
      <c r="B45" s="47" t="s">
        <v>469</v>
      </c>
      <c r="C45" s="124" t="s">
        <v>329</v>
      </c>
      <c r="D45" s="125" t="s">
        <v>309</v>
      </c>
      <c r="E45" s="126" t="s">
        <v>249</v>
      </c>
      <c r="F45" s="127" t="s">
        <v>434</v>
      </c>
      <c r="G45" s="127" t="s">
        <v>470</v>
      </c>
      <c r="H45" s="128">
        <v>220.2</v>
      </c>
      <c r="I45" s="128"/>
      <c r="J45" s="128">
        <v>37.5</v>
      </c>
      <c r="K45" s="128"/>
      <c r="L45" s="129">
        <f>(H45*0.378)+(J45*1.958)</f>
        <v>156.6606</v>
      </c>
      <c r="M45" s="130"/>
      <c r="N45" s="131" t="s">
        <v>115</v>
      </c>
      <c r="O45" s="132" t="s">
        <v>116</v>
      </c>
      <c r="P45" s="133">
        <v>38454</v>
      </c>
      <c r="Q45" s="133">
        <v>38454</v>
      </c>
      <c r="R45" s="140" t="s">
        <v>117</v>
      </c>
      <c r="S45" s="9"/>
    </row>
    <row r="46" spans="2:19" s="15" customFormat="1" ht="24" customHeight="1">
      <c r="B46" s="47" t="s">
        <v>471</v>
      </c>
      <c r="C46" s="124" t="s">
        <v>320</v>
      </c>
      <c r="D46" s="125" t="s">
        <v>309</v>
      </c>
      <c r="E46" s="126" t="s">
        <v>243</v>
      </c>
      <c r="F46" s="127" t="s">
        <v>472</v>
      </c>
      <c r="G46" s="127" t="s">
        <v>473</v>
      </c>
      <c r="H46" s="128">
        <v>819</v>
      </c>
      <c r="I46" s="128"/>
      <c r="J46" s="128"/>
      <c r="K46" s="128"/>
      <c r="L46" s="129">
        <f t="shared" si="1"/>
        <v>309.582</v>
      </c>
      <c r="M46" s="130"/>
      <c r="N46" s="131" t="s">
        <v>115</v>
      </c>
      <c r="O46" s="132" t="s">
        <v>116</v>
      </c>
      <c r="P46" s="133">
        <v>38454</v>
      </c>
      <c r="Q46" s="133">
        <v>38454</v>
      </c>
      <c r="R46" s="140" t="s">
        <v>117</v>
      </c>
      <c r="S46" s="9"/>
    </row>
    <row r="47" spans="2:19" s="15" customFormat="1" ht="24" customHeight="1">
      <c r="B47" s="47" t="s">
        <v>474</v>
      </c>
      <c r="C47" s="124" t="s">
        <v>320</v>
      </c>
      <c r="D47" s="125" t="s">
        <v>309</v>
      </c>
      <c r="E47" s="126" t="s">
        <v>243</v>
      </c>
      <c r="F47" s="127" t="s">
        <v>475</v>
      </c>
      <c r="G47" s="127" t="s">
        <v>476</v>
      </c>
      <c r="H47" s="128">
        <v>300</v>
      </c>
      <c r="I47" s="128"/>
      <c r="J47" s="128"/>
      <c r="K47" s="128"/>
      <c r="L47" s="129">
        <f t="shared" si="1"/>
        <v>113.4</v>
      </c>
      <c r="M47" s="130"/>
      <c r="N47" s="131" t="s">
        <v>115</v>
      </c>
      <c r="O47" s="132" t="s">
        <v>116</v>
      </c>
      <c r="P47" s="133">
        <v>38454</v>
      </c>
      <c r="Q47" s="133">
        <v>38454</v>
      </c>
      <c r="R47" s="140" t="s">
        <v>117</v>
      </c>
      <c r="S47" s="9"/>
    </row>
    <row r="48" spans="2:19" s="15" customFormat="1" ht="24" customHeight="1">
      <c r="B48" s="47" t="s">
        <v>477</v>
      </c>
      <c r="C48" s="124" t="s">
        <v>320</v>
      </c>
      <c r="D48" s="125" t="s">
        <v>309</v>
      </c>
      <c r="E48" s="126" t="s">
        <v>243</v>
      </c>
      <c r="F48" s="127" t="s">
        <v>359</v>
      </c>
      <c r="G48" s="127" t="s">
        <v>478</v>
      </c>
      <c r="H48" s="128"/>
      <c r="I48" s="128"/>
      <c r="J48" s="128"/>
      <c r="K48" s="128"/>
      <c r="L48" s="129">
        <v>10186</v>
      </c>
      <c r="M48" s="130"/>
      <c r="N48" s="131" t="s">
        <v>115</v>
      </c>
      <c r="O48" s="132" t="s">
        <v>116</v>
      </c>
      <c r="P48" s="133">
        <v>38454</v>
      </c>
      <c r="Q48" s="133">
        <v>38454</v>
      </c>
      <c r="R48" s="140"/>
      <c r="S48" s="9" t="s">
        <v>479</v>
      </c>
    </row>
    <row r="49" spans="2:19" s="15" customFormat="1" ht="24" customHeight="1">
      <c r="B49" s="47" t="s">
        <v>480</v>
      </c>
      <c r="C49" s="124" t="s">
        <v>347</v>
      </c>
      <c r="D49" s="125" t="s">
        <v>309</v>
      </c>
      <c r="E49" s="126" t="s">
        <v>243</v>
      </c>
      <c r="F49" s="127" t="s">
        <v>359</v>
      </c>
      <c r="G49" s="127" t="s">
        <v>481</v>
      </c>
      <c r="H49" s="128"/>
      <c r="I49" s="128"/>
      <c r="J49" s="128"/>
      <c r="K49" s="128"/>
      <c r="L49" s="129">
        <v>4866</v>
      </c>
      <c r="M49" s="130"/>
      <c r="N49" s="131" t="s">
        <v>115</v>
      </c>
      <c r="O49" s="132" t="s">
        <v>116</v>
      </c>
      <c r="P49" s="133">
        <v>38454</v>
      </c>
      <c r="Q49" s="133">
        <v>38454</v>
      </c>
      <c r="R49" s="140"/>
      <c r="S49" s="9" t="s">
        <v>479</v>
      </c>
    </row>
    <row r="50" spans="2:19" s="15" customFormat="1" ht="24" customHeight="1">
      <c r="B50" s="47" t="s">
        <v>482</v>
      </c>
      <c r="C50" s="124" t="s">
        <v>329</v>
      </c>
      <c r="D50" s="125" t="s">
        <v>309</v>
      </c>
      <c r="E50" s="126" t="s">
        <v>249</v>
      </c>
      <c r="F50" s="127" t="s">
        <v>359</v>
      </c>
      <c r="G50" s="127" t="s">
        <v>483</v>
      </c>
      <c r="H50" s="128"/>
      <c r="I50" s="128"/>
      <c r="J50" s="128"/>
      <c r="K50" s="128"/>
      <c r="L50" s="129">
        <v>226</v>
      </c>
      <c r="M50" s="130"/>
      <c r="N50" s="131" t="s">
        <v>115</v>
      </c>
      <c r="O50" s="132" t="s">
        <v>116</v>
      </c>
      <c r="P50" s="133">
        <v>38454</v>
      </c>
      <c r="Q50" s="133">
        <v>38454</v>
      </c>
      <c r="R50" s="140"/>
      <c r="S50" s="9" t="s">
        <v>479</v>
      </c>
    </row>
    <row r="51" spans="2:19" s="15" customFormat="1" ht="24" customHeight="1">
      <c r="B51" s="47" t="s">
        <v>484</v>
      </c>
      <c r="C51" s="124" t="s">
        <v>329</v>
      </c>
      <c r="D51" s="125" t="s">
        <v>321</v>
      </c>
      <c r="E51" s="126" t="s">
        <v>249</v>
      </c>
      <c r="F51" s="127" t="s">
        <v>475</v>
      </c>
      <c r="G51" s="127" t="s">
        <v>485</v>
      </c>
      <c r="H51" s="128"/>
      <c r="I51" s="128"/>
      <c r="J51" s="128">
        <v>407.4</v>
      </c>
      <c r="K51" s="128"/>
      <c r="L51" s="129">
        <f>J51*1.958</f>
        <v>797.6891999999999</v>
      </c>
      <c r="M51" s="130"/>
      <c r="N51" s="131" t="s">
        <v>115</v>
      </c>
      <c r="O51" s="132" t="s">
        <v>116</v>
      </c>
      <c r="P51" s="133">
        <v>38454</v>
      </c>
      <c r="Q51" s="133">
        <v>38454</v>
      </c>
      <c r="R51" s="140" t="s">
        <v>117</v>
      </c>
      <c r="S51" s="9"/>
    </row>
    <row r="52" spans="2:19" s="15" customFormat="1" ht="24" customHeight="1">
      <c r="B52" s="47" t="s">
        <v>486</v>
      </c>
      <c r="C52" s="124" t="s">
        <v>340</v>
      </c>
      <c r="D52" s="125" t="s">
        <v>309</v>
      </c>
      <c r="E52" s="126" t="s">
        <v>243</v>
      </c>
      <c r="F52" s="127" t="s">
        <v>457</v>
      </c>
      <c r="G52" s="127" t="s">
        <v>487</v>
      </c>
      <c r="H52" s="128">
        <v>485.9</v>
      </c>
      <c r="I52" s="128"/>
      <c r="J52" s="128"/>
      <c r="K52" s="128"/>
      <c r="L52" s="129">
        <f>H52*0.378</f>
        <v>183.6702</v>
      </c>
      <c r="M52" s="130"/>
      <c r="N52" s="131" t="s">
        <v>115</v>
      </c>
      <c r="O52" s="132" t="s">
        <v>116</v>
      </c>
      <c r="P52" s="133">
        <v>38454</v>
      </c>
      <c r="Q52" s="133">
        <v>38454</v>
      </c>
      <c r="R52" s="140"/>
      <c r="S52" s="9" t="s">
        <v>488</v>
      </c>
    </row>
    <row r="53" spans="2:19" s="15" customFormat="1" ht="24" customHeight="1">
      <c r="B53" s="47" t="s">
        <v>489</v>
      </c>
      <c r="C53" s="124" t="s">
        <v>490</v>
      </c>
      <c r="D53" s="125" t="s">
        <v>321</v>
      </c>
      <c r="E53" s="126" t="s">
        <v>491</v>
      </c>
      <c r="F53" s="127" t="s">
        <v>492</v>
      </c>
      <c r="G53" s="127" t="s">
        <v>493</v>
      </c>
      <c r="H53" s="128"/>
      <c r="I53" s="128">
        <v>95.5</v>
      </c>
      <c r="J53" s="128"/>
      <c r="K53" s="128"/>
      <c r="L53" s="129">
        <f>I53*2.71</f>
        <v>258.805</v>
      </c>
      <c r="M53" s="130"/>
      <c r="N53" s="131" t="s">
        <v>115</v>
      </c>
      <c r="O53" s="132" t="s">
        <v>116</v>
      </c>
      <c r="P53" s="133">
        <v>38454</v>
      </c>
      <c r="Q53" s="133">
        <v>38454</v>
      </c>
      <c r="R53" s="140" t="s">
        <v>117</v>
      </c>
      <c r="S53" s="9"/>
    </row>
    <row r="54" spans="2:19" s="15" customFormat="1" ht="24" customHeight="1">
      <c r="B54" s="47" t="s">
        <v>494</v>
      </c>
      <c r="C54" s="124" t="s">
        <v>320</v>
      </c>
      <c r="D54" s="125" t="s">
        <v>309</v>
      </c>
      <c r="E54" s="126" t="s">
        <v>413</v>
      </c>
      <c r="F54" s="127" t="s">
        <v>495</v>
      </c>
      <c r="G54" s="127" t="s">
        <v>496</v>
      </c>
      <c r="H54" s="128">
        <v>929</v>
      </c>
      <c r="I54" s="128"/>
      <c r="J54" s="128"/>
      <c r="K54" s="128"/>
      <c r="L54" s="129">
        <f>H54*0.378</f>
        <v>351.162</v>
      </c>
      <c r="M54" s="130"/>
      <c r="N54" s="131" t="s">
        <v>497</v>
      </c>
      <c r="O54" s="132" t="s">
        <v>314</v>
      </c>
      <c r="P54" s="133">
        <v>38483</v>
      </c>
      <c r="Q54" s="148">
        <v>38488</v>
      </c>
      <c r="R54" s="140"/>
      <c r="S54" s="9" t="s">
        <v>498</v>
      </c>
    </row>
    <row r="55" spans="2:19" s="15" customFormat="1" ht="24" customHeight="1">
      <c r="B55" s="47" t="s">
        <v>499</v>
      </c>
      <c r="C55" s="124" t="s">
        <v>466</v>
      </c>
      <c r="D55" s="125" t="s">
        <v>309</v>
      </c>
      <c r="E55" s="126" t="s">
        <v>249</v>
      </c>
      <c r="F55" s="127" t="s">
        <v>466</v>
      </c>
      <c r="G55" s="127" t="s">
        <v>500</v>
      </c>
      <c r="H55" s="128">
        <v>947.5</v>
      </c>
      <c r="I55" s="128"/>
      <c r="J55" s="128"/>
      <c r="K55" s="128"/>
      <c r="L55" s="129">
        <f>H55*0.378</f>
        <v>358.15500000000003</v>
      </c>
      <c r="M55" s="130"/>
      <c r="N55" s="131" t="s">
        <v>501</v>
      </c>
      <c r="O55" s="132" t="s">
        <v>314</v>
      </c>
      <c r="P55" s="133">
        <v>38483</v>
      </c>
      <c r="Q55" s="148">
        <v>38488</v>
      </c>
      <c r="R55" s="140"/>
      <c r="S55" s="9" t="s">
        <v>498</v>
      </c>
    </row>
    <row r="56" spans="2:19" s="15" customFormat="1" ht="24" customHeight="1">
      <c r="B56" s="47" t="s">
        <v>502</v>
      </c>
      <c r="C56" s="124" t="s">
        <v>218</v>
      </c>
      <c r="D56" s="125" t="s">
        <v>321</v>
      </c>
      <c r="E56" s="126" t="s">
        <v>218</v>
      </c>
      <c r="F56" s="127" t="s">
        <v>244</v>
      </c>
      <c r="G56" s="127" t="s">
        <v>503</v>
      </c>
      <c r="H56" s="128"/>
      <c r="I56" s="128"/>
      <c r="J56" s="128"/>
      <c r="K56" s="128"/>
      <c r="L56" s="129">
        <v>8051</v>
      </c>
      <c r="M56" s="130"/>
      <c r="N56" s="131" t="s">
        <v>504</v>
      </c>
      <c r="O56" s="132" t="s">
        <v>314</v>
      </c>
      <c r="P56" s="133">
        <v>38483</v>
      </c>
      <c r="Q56" s="148">
        <v>38488</v>
      </c>
      <c r="R56" s="140"/>
      <c r="S56" s="9" t="s">
        <v>505</v>
      </c>
    </row>
    <row r="57" spans="2:19" s="15" customFormat="1" ht="24" customHeight="1">
      <c r="B57" s="47" t="s">
        <v>506</v>
      </c>
      <c r="C57" s="124" t="s">
        <v>308</v>
      </c>
      <c r="D57" s="125" t="s">
        <v>309</v>
      </c>
      <c r="E57" s="126" t="s">
        <v>249</v>
      </c>
      <c r="F57" s="127" t="s">
        <v>507</v>
      </c>
      <c r="G57" s="127" t="s">
        <v>508</v>
      </c>
      <c r="H57" s="128">
        <v>2300</v>
      </c>
      <c r="I57" s="128"/>
      <c r="J57" s="128"/>
      <c r="K57" s="128"/>
      <c r="L57" s="129">
        <f>H57*0.378</f>
        <v>869.4</v>
      </c>
      <c r="M57" s="130"/>
      <c r="N57" s="131" t="s">
        <v>509</v>
      </c>
      <c r="O57" s="132" t="s">
        <v>314</v>
      </c>
      <c r="P57" s="133">
        <v>38483</v>
      </c>
      <c r="Q57" s="148">
        <v>38488</v>
      </c>
      <c r="R57" s="140" t="s">
        <v>117</v>
      </c>
      <c r="S57" s="9"/>
    </row>
    <row r="58" spans="2:19" s="15" customFormat="1" ht="24" customHeight="1">
      <c r="B58" s="47" t="s">
        <v>510</v>
      </c>
      <c r="C58" s="124" t="s">
        <v>218</v>
      </c>
      <c r="D58" s="125" t="s">
        <v>309</v>
      </c>
      <c r="E58" s="126" t="s">
        <v>218</v>
      </c>
      <c r="F58" s="127" t="s">
        <v>511</v>
      </c>
      <c r="G58" s="127" t="s">
        <v>512</v>
      </c>
      <c r="H58" s="128" t="s">
        <v>513</v>
      </c>
      <c r="I58" s="128"/>
      <c r="J58" s="128"/>
      <c r="K58" s="128"/>
      <c r="L58" s="129"/>
      <c r="M58" s="130"/>
      <c r="N58" s="131" t="s">
        <v>504</v>
      </c>
      <c r="O58" s="132" t="s">
        <v>314</v>
      </c>
      <c r="P58" s="133">
        <v>38483</v>
      </c>
      <c r="Q58" s="148">
        <v>38488</v>
      </c>
      <c r="R58" s="140" t="s">
        <v>117</v>
      </c>
      <c r="S58" s="9"/>
    </row>
    <row r="59" spans="2:19" s="15" customFormat="1" ht="24" customHeight="1">
      <c r="B59" s="47" t="s">
        <v>514</v>
      </c>
      <c r="C59" s="124" t="s">
        <v>218</v>
      </c>
      <c r="D59" s="125" t="s">
        <v>309</v>
      </c>
      <c r="E59" s="126" t="s">
        <v>218</v>
      </c>
      <c r="F59" s="127" t="s">
        <v>515</v>
      </c>
      <c r="G59" s="127" t="s">
        <v>516</v>
      </c>
      <c r="H59" s="128" t="s">
        <v>513</v>
      </c>
      <c r="I59" s="128"/>
      <c r="J59" s="128"/>
      <c r="K59" s="128"/>
      <c r="L59" s="129"/>
      <c r="M59" s="130"/>
      <c r="N59" s="131" t="s">
        <v>504</v>
      </c>
      <c r="O59" s="132" t="s">
        <v>314</v>
      </c>
      <c r="P59" s="133">
        <v>38483</v>
      </c>
      <c r="Q59" s="148">
        <v>38488</v>
      </c>
      <c r="R59" s="140" t="s">
        <v>117</v>
      </c>
      <c r="S59" s="9"/>
    </row>
    <row r="60" spans="2:19" s="15" customFormat="1" ht="24" customHeight="1">
      <c r="B60" s="47" t="s">
        <v>517</v>
      </c>
      <c r="C60" s="124" t="s">
        <v>320</v>
      </c>
      <c r="D60" s="125" t="s">
        <v>309</v>
      </c>
      <c r="E60" s="126" t="s">
        <v>249</v>
      </c>
      <c r="F60" s="127" t="s">
        <v>518</v>
      </c>
      <c r="G60" s="127" t="s">
        <v>519</v>
      </c>
      <c r="H60" s="128">
        <v>6005</v>
      </c>
      <c r="I60" s="128"/>
      <c r="J60" s="128"/>
      <c r="K60" s="128"/>
      <c r="L60" s="129">
        <f>H60*0.378</f>
        <v>2269.89</v>
      </c>
      <c r="M60" s="130"/>
      <c r="N60" s="131" t="s">
        <v>312</v>
      </c>
      <c r="O60" s="132" t="s">
        <v>314</v>
      </c>
      <c r="P60" s="133">
        <v>38483</v>
      </c>
      <c r="Q60" s="148">
        <v>38488</v>
      </c>
      <c r="R60" s="140" t="s">
        <v>117</v>
      </c>
      <c r="S60" s="9"/>
    </row>
    <row r="61" spans="2:19" s="15" customFormat="1" ht="24" customHeight="1">
      <c r="B61" s="47" t="s">
        <v>520</v>
      </c>
      <c r="C61" s="124" t="s">
        <v>329</v>
      </c>
      <c r="D61" s="125" t="s">
        <v>309</v>
      </c>
      <c r="E61" s="126" t="s">
        <v>491</v>
      </c>
      <c r="F61" s="127" t="s">
        <v>521</v>
      </c>
      <c r="G61" s="127" t="s">
        <v>522</v>
      </c>
      <c r="H61" s="128">
        <v>44</v>
      </c>
      <c r="I61" s="128">
        <v>22</v>
      </c>
      <c r="J61" s="128"/>
      <c r="K61" s="128"/>
      <c r="L61" s="129">
        <f>(H61*0.378)+(I61*2.71)</f>
        <v>76.252</v>
      </c>
      <c r="M61" s="130"/>
      <c r="N61" s="131" t="s">
        <v>312</v>
      </c>
      <c r="O61" s="132" t="s">
        <v>314</v>
      </c>
      <c r="P61" s="133">
        <v>38483</v>
      </c>
      <c r="Q61" s="148">
        <v>38488</v>
      </c>
      <c r="R61" s="140" t="s">
        <v>117</v>
      </c>
      <c r="S61" s="9"/>
    </row>
    <row r="62" spans="2:19" s="15" customFormat="1" ht="24" customHeight="1">
      <c r="B62" s="47" t="s">
        <v>523</v>
      </c>
      <c r="C62" s="124" t="s">
        <v>329</v>
      </c>
      <c r="D62" s="125" t="s">
        <v>309</v>
      </c>
      <c r="E62" s="126" t="s">
        <v>491</v>
      </c>
      <c r="F62" s="127" t="s">
        <v>521</v>
      </c>
      <c r="G62" s="127" t="s">
        <v>524</v>
      </c>
      <c r="H62" s="128">
        <v>121</v>
      </c>
      <c r="I62" s="128">
        <v>45</v>
      </c>
      <c r="J62" s="128"/>
      <c r="K62" s="128"/>
      <c r="L62" s="129">
        <f>(H62*0.378)+(I62*2.71)</f>
        <v>167.688</v>
      </c>
      <c r="M62" s="130"/>
      <c r="N62" s="131" t="s">
        <v>312</v>
      </c>
      <c r="O62" s="132" t="s">
        <v>314</v>
      </c>
      <c r="P62" s="133">
        <v>38483</v>
      </c>
      <c r="Q62" s="148">
        <v>38488</v>
      </c>
      <c r="R62" s="140"/>
      <c r="S62" s="9" t="s">
        <v>498</v>
      </c>
    </row>
    <row r="63" spans="2:19" s="15" customFormat="1" ht="24" customHeight="1">
      <c r="B63" s="47" t="s">
        <v>525</v>
      </c>
      <c r="C63" s="124" t="s">
        <v>490</v>
      </c>
      <c r="D63" s="125" t="s">
        <v>321</v>
      </c>
      <c r="E63" s="126" t="s">
        <v>218</v>
      </c>
      <c r="F63" s="127" t="s">
        <v>526</v>
      </c>
      <c r="G63" s="127" t="s">
        <v>527</v>
      </c>
      <c r="H63" s="128"/>
      <c r="I63" s="128">
        <v>355</v>
      </c>
      <c r="J63" s="128"/>
      <c r="K63" s="128"/>
      <c r="L63" s="129">
        <f>I63*2.71</f>
        <v>962.05</v>
      </c>
      <c r="M63" s="130"/>
      <c r="N63" s="131" t="s">
        <v>501</v>
      </c>
      <c r="O63" s="132" t="s">
        <v>314</v>
      </c>
      <c r="P63" s="133">
        <v>38483</v>
      </c>
      <c r="Q63" s="148">
        <v>38488</v>
      </c>
      <c r="R63" s="140" t="s">
        <v>117</v>
      </c>
      <c r="S63" s="9"/>
    </row>
    <row r="64" spans="2:19" s="15" customFormat="1" ht="24" customHeight="1">
      <c r="B64" s="47" t="s">
        <v>528</v>
      </c>
      <c r="C64" s="124" t="s">
        <v>329</v>
      </c>
      <c r="D64" s="125" t="s">
        <v>309</v>
      </c>
      <c r="E64" s="126" t="s">
        <v>247</v>
      </c>
      <c r="F64" s="127" t="s">
        <v>529</v>
      </c>
      <c r="G64" s="127" t="s">
        <v>530</v>
      </c>
      <c r="H64" s="128">
        <v>1517.27</v>
      </c>
      <c r="I64" s="128"/>
      <c r="J64" s="128"/>
      <c r="K64" s="128"/>
      <c r="L64" s="129">
        <f aca="true" t="shared" si="2" ref="L64:L69">H64*0.378</f>
        <v>573.52806</v>
      </c>
      <c r="M64" s="130"/>
      <c r="N64" s="131" t="s">
        <v>312</v>
      </c>
      <c r="O64" s="132" t="s">
        <v>314</v>
      </c>
      <c r="P64" s="133">
        <v>38483</v>
      </c>
      <c r="Q64" s="148">
        <v>38488</v>
      </c>
      <c r="R64" s="140" t="s">
        <v>117</v>
      </c>
      <c r="S64" s="9"/>
    </row>
    <row r="65" spans="2:19" s="15" customFormat="1" ht="24" customHeight="1">
      <c r="B65" s="47" t="s">
        <v>531</v>
      </c>
      <c r="C65" s="124" t="s">
        <v>466</v>
      </c>
      <c r="D65" s="125" t="s">
        <v>309</v>
      </c>
      <c r="E65" s="126" t="s">
        <v>247</v>
      </c>
      <c r="F65" s="127" t="s">
        <v>532</v>
      </c>
      <c r="G65" s="127" t="s">
        <v>533</v>
      </c>
      <c r="H65" s="128">
        <v>243.6</v>
      </c>
      <c r="I65" s="128"/>
      <c r="J65" s="128"/>
      <c r="K65" s="128"/>
      <c r="L65" s="129">
        <f t="shared" si="2"/>
        <v>92.0808</v>
      </c>
      <c r="M65" s="130"/>
      <c r="N65" s="131" t="s">
        <v>312</v>
      </c>
      <c r="O65" s="132" t="s">
        <v>314</v>
      </c>
      <c r="P65" s="133">
        <v>38483</v>
      </c>
      <c r="Q65" s="148">
        <v>38488</v>
      </c>
      <c r="R65" s="140" t="s">
        <v>117</v>
      </c>
      <c r="S65" s="9"/>
    </row>
    <row r="66" spans="2:19" s="15" customFormat="1" ht="24" customHeight="1">
      <c r="B66" s="47" t="s">
        <v>534</v>
      </c>
      <c r="C66" s="124" t="s">
        <v>340</v>
      </c>
      <c r="D66" s="125" t="s">
        <v>309</v>
      </c>
      <c r="E66" s="126" t="s">
        <v>218</v>
      </c>
      <c r="F66" s="127" t="s">
        <v>535</v>
      </c>
      <c r="G66" s="127" t="s">
        <v>536</v>
      </c>
      <c r="H66" s="128">
        <v>0.33</v>
      </c>
      <c r="I66" s="128"/>
      <c r="J66" s="128"/>
      <c r="K66" s="128"/>
      <c r="L66" s="129">
        <f t="shared" si="2"/>
        <v>0.12474</v>
      </c>
      <c r="M66" s="130"/>
      <c r="N66" s="131"/>
      <c r="O66" s="132"/>
      <c r="P66" s="132"/>
      <c r="Q66" s="9"/>
      <c r="R66" s="131"/>
      <c r="S66" s="9"/>
    </row>
    <row r="67" spans="2:19" s="15" customFormat="1" ht="24" customHeight="1">
      <c r="B67" s="47" t="s">
        <v>537</v>
      </c>
      <c r="C67" s="124" t="s">
        <v>466</v>
      </c>
      <c r="D67" s="125" t="s">
        <v>309</v>
      </c>
      <c r="E67" s="126" t="s">
        <v>413</v>
      </c>
      <c r="F67" s="127" t="s">
        <v>538</v>
      </c>
      <c r="G67" s="127" t="s">
        <v>539</v>
      </c>
      <c r="H67" s="128">
        <v>140</v>
      </c>
      <c r="I67" s="128"/>
      <c r="J67" s="128"/>
      <c r="K67" s="128"/>
      <c r="L67" s="129">
        <f t="shared" si="2"/>
        <v>52.92</v>
      </c>
      <c r="M67" s="130"/>
      <c r="N67" s="131"/>
      <c r="O67" s="132"/>
      <c r="P67" s="132"/>
      <c r="Q67" s="9"/>
      <c r="R67" s="131"/>
      <c r="S67" s="9"/>
    </row>
    <row r="68" spans="2:19" s="15" customFormat="1" ht="24" customHeight="1">
      <c r="B68" s="47" t="s">
        <v>540</v>
      </c>
      <c r="C68" s="124" t="s">
        <v>347</v>
      </c>
      <c r="D68" s="125" t="s">
        <v>309</v>
      </c>
      <c r="E68" s="126" t="s">
        <v>247</v>
      </c>
      <c r="F68" s="127" t="s">
        <v>541</v>
      </c>
      <c r="G68" s="127" t="s">
        <v>542</v>
      </c>
      <c r="H68" s="128">
        <v>9.5</v>
      </c>
      <c r="I68" s="128"/>
      <c r="J68" s="128"/>
      <c r="K68" s="128"/>
      <c r="L68" s="129">
        <f t="shared" si="2"/>
        <v>3.591</v>
      </c>
      <c r="M68" s="130"/>
      <c r="N68" s="131"/>
      <c r="O68" s="132"/>
      <c r="P68" s="132"/>
      <c r="Q68" s="9"/>
      <c r="R68" s="131"/>
      <c r="S68" s="9"/>
    </row>
    <row r="69" spans="2:19" s="15" customFormat="1" ht="24" customHeight="1">
      <c r="B69" s="47" t="s">
        <v>543</v>
      </c>
      <c r="C69" s="124" t="s">
        <v>329</v>
      </c>
      <c r="D69" s="125" t="s">
        <v>309</v>
      </c>
      <c r="E69" s="126" t="s">
        <v>218</v>
      </c>
      <c r="F69" s="127" t="s">
        <v>544</v>
      </c>
      <c r="G69" s="127" t="s">
        <v>545</v>
      </c>
      <c r="H69" s="128">
        <v>4233.6</v>
      </c>
      <c r="I69" s="128"/>
      <c r="J69" s="128"/>
      <c r="K69" s="128"/>
      <c r="L69" s="129">
        <f t="shared" si="2"/>
        <v>1600.3008000000002</v>
      </c>
      <c r="M69" s="130"/>
      <c r="N69" s="131"/>
      <c r="O69" s="132"/>
      <c r="P69" s="132"/>
      <c r="Q69" s="9"/>
      <c r="R69" s="131"/>
      <c r="S69" s="9"/>
    </row>
    <row r="70" spans="2:24" s="15" customFormat="1" ht="24" customHeight="1" thickBot="1">
      <c r="B70" s="149"/>
      <c r="C70" s="150"/>
      <c r="D70" s="151"/>
      <c r="E70" s="152"/>
      <c r="F70" s="153"/>
      <c r="G70" s="153"/>
      <c r="H70" s="154"/>
      <c r="I70" s="154"/>
      <c r="J70" s="154"/>
      <c r="K70" s="154"/>
      <c r="L70" s="155"/>
      <c r="M70" s="156"/>
      <c r="N70" s="157"/>
      <c r="O70" s="158"/>
      <c r="P70" s="158"/>
      <c r="Q70" s="159"/>
      <c r="R70" s="157"/>
      <c r="S70" s="159"/>
      <c r="V70" s="1"/>
      <c r="X70" s="1"/>
    </row>
  </sheetData>
  <autoFilter ref="A7:Z7"/>
  <mergeCells count="12">
    <mergeCell ref="H5:K5"/>
    <mergeCell ref="B5:B7"/>
    <mergeCell ref="C5:E5"/>
    <mergeCell ref="F5:F7"/>
    <mergeCell ref="G5:G7"/>
    <mergeCell ref="C6:C7"/>
    <mergeCell ref="D6:D7"/>
    <mergeCell ref="E6:E7"/>
    <mergeCell ref="L5:L6"/>
    <mergeCell ref="M5:M7"/>
    <mergeCell ref="N5:Q6"/>
    <mergeCell ref="R5:S6"/>
  </mergeCells>
  <hyperlinks>
    <hyperlink ref="B8" r:id="rId1" display="05-AF01"/>
    <hyperlink ref="B9" r:id="rId2" display="05-AF02"/>
    <hyperlink ref="B10" r:id="rId3" display="05-AF03"/>
    <hyperlink ref="B11" r:id="rId4" display="05-AF04"/>
    <hyperlink ref="B12" r:id="rId5" display="05-AF05"/>
    <hyperlink ref="B13" r:id="rId6" display="05-AF06"/>
    <hyperlink ref="B14:B19" r:id="rId7" display="05-AF06"/>
    <hyperlink ref="B14" r:id="rId8" display="05-AF07"/>
    <hyperlink ref="B15" r:id="rId9" display="05-AF08"/>
    <hyperlink ref="B16" r:id="rId10" display="05-AF09"/>
    <hyperlink ref="B17" r:id="rId11" display="05-AF10"/>
    <hyperlink ref="B18" r:id="rId12" display="05-AF11"/>
    <hyperlink ref="B19" r:id="rId13" display="05-AF12"/>
    <hyperlink ref="B20:B21" r:id="rId14" display="05-AF12"/>
    <hyperlink ref="B20" r:id="rId15" display="05-AF13"/>
    <hyperlink ref="B22:B28" r:id="rId16" display="05-AF14"/>
    <hyperlink ref="B22" r:id="rId17" display="05-AF15"/>
    <hyperlink ref="B23" r:id="rId18" display="05-AF16"/>
    <hyperlink ref="B24" r:id="rId19" display="05-AF17"/>
    <hyperlink ref="B25" r:id="rId20" display="05-AF18"/>
    <hyperlink ref="B26" r:id="rId21" display="05-AF19"/>
    <hyperlink ref="B27" r:id="rId22" display="05-AF20"/>
    <hyperlink ref="B32" r:id="rId23" display="05-AF25"/>
    <hyperlink ref="B33:B35" r:id="rId24" display="05-AF21"/>
    <hyperlink ref="B33" r:id="rId25" display="05-AF26"/>
    <hyperlink ref="B34" r:id="rId26" display="05-AF27"/>
    <hyperlink ref="B35" r:id="rId27" display="05-AF28"/>
    <hyperlink ref="B36:B38" r:id="rId28" display="05-AF28"/>
    <hyperlink ref="B36" r:id="rId29" display="05-AF29"/>
    <hyperlink ref="B37" r:id="rId30" display="05-AF30"/>
    <hyperlink ref="B38" r:id="rId31" display="05-AF31"/>
    <hyperlink ref="B29:B31" r:id="rId32" display="05-AF21"/>
    <hyperlink ref="B29" r:id="rId33" display="05-AF22"/>
    <hyperlink ref="B30" r:id="rId34" display="05-AF23"/>
    <hyperlink ref="B31" r:id="rId35" display="05-AF24"/>
    <hyperlink ref="B39:B41" r:id="rId36" display="05-AF31"/>
    <hyperlink ref="B39" r:id="rId37" display="05-AF32"/>
    <hyperlink ref="B40" r:id="rId38" display="05-AF33"/>
    <hyperlink ref="B41" r:id="rId39" display="05-AF34"/>
    <hyperlink ref="B42:B45" r:id="rId40" display="05-AF34"/>
    <hyperlink ref="B42" r:id="rId41" display="05-AF35"/>
    <hyperlink ref="B43" r:id="rId42" display="05-AF36"/>
    <hyperlink ref="B44" r:id="rId43" display="05-AF37"/>
    <hyperlink ref="B45" r:id="rId44" display="05-AF38"/>
    <hyperlink ref="B46:B47" r:id="rId45" display="05-AF38"/>
    <hyperlink ref="B46" r:id="rId46" display="05-AF39"/>
    <hyperlink ref="B47" r:id="rId47" display="05-AF40"/>
    <hyperlink ref="B48:B53" r:id="rId48" display="05-AF40"/>
    <hyperlink ref="B48" r:id="rId49" display="05-AF41"/>
    <hyperlink ref="B49" r:id="rId50" display="05-AF42"/>
    <hyperlink ref="B50" r:id="rId51" display="05-AF43"/>
    <hyperlink ref="B51" r:id="rId52" display="05-AF44"/>
    <hyperlink ref="B52" r:id="rId53" display="05-AF45"/>
    <hyperlink ref="B53" r:id="rId54" display="05-AF46"/>
    <hyperlink ref="B21" r:id="rId55" display="05-AF14"/>
    <hyperlink ref="B54:B60" r:id="rId56" display="05-AF46"/>
    <hyperlink ref="B54" r:id="rId57" display="05-AF47"/>
    <hyperlink ref="B55" r:id="rId58" display="05-AF48"/>
    <hyperlink ref="B56" r:id="rId59" display="05-AF49"/>
    <hyperlink ref="B57" r:id="rId60" display="05-AF50"/>
    <hyperlink ref="B58" r:id="rId61" display="05-AF51"/>
    <hyperlink ref="B59" r:id="rId62" display="05-AF52"/>
    <hyperlink ref="B60" r:id="rId63" display="05-AF53"/>
    <hyperlink ref="B61:B65" r:id="rId64" display="05-AF53"/>
    <hyperlink ref="B61" r:id="rId65" display="05-AF54"/>
    <hyperlink ref="B62" r:id="rId66" display="05-AF55"/>
    <hyperlink ref="B63" r:id="rId67" display="05-AF56"/>
    <hyperlink ref="B64" r:id="rId68" display="05-AF57"/>
    <hyperlink ref="B65" r:id="rId69" display="05-AF58"/>
    <hyperlink ref="B66:B69" r:id="rId70" display="05-AF58"/>
    <hyperlink ref="B66" r:id="rId71" display="05-AF59"/>
    <hyperlink ref="B67" r:id="rId72" display="05-AF60"/>
    <hyperlink ref="B68" r:id="rId73" display="05-AF61"/>
    <hyperlink ref="B69" r:id="rId74" display="05-AF62"/>
    <hyperlink ref="B28" r:id="rId75" display="05-AF21"/>
  </hyperlink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Y62"/>
  <sheetViews>
    <sheetView zoomScalePageLayoutView="0" workbookViewId="0" topLeftCell="A1">
      <selection activeCell="A1" sqref="A1"/>
    </sheetView>
  </sheetViews>
  <sheetFormatPr defaultColWidth="9.00390625" defaultRowHeight="13.5"/>
  <cols>
    <col min="1" max="1" width="0.875" style="1" customWidth="1"/>
    <col min="2" max="2" width="10.625" style="1" customWidth="1"/>
    <col min="3" max="3" width="12.625" style="1" customWidth="1"/>
    <col min="4" max="4" width="30.625" style="1" customWidth="1"/>
    <col min="5" max="5" width="21.625" style="1" customWidth="1"/>
    <col min="6" max="6" width="20.625" style="1" customWidth="1"/>
    <col min="7" max="7" width="24.875" style="1" customWidth="1"/>
    <col min="8" max="8" width="10.625" style="1" customWidth="1"/>
    <col min="9" max="9" width="9.625" style="1" customWidth="1"/>
    <col min="10" max="11" width="6.125" style="1" customWidth="1"/>
    <col min="12" max="12" width="9.625" style="1" customWidth="1"/>
    <col min="13" max="13" width="11.625" style="1" customWidth="1"/>
    <col min="14" max="14" width="7.25390625" style="1" hidden="1" customWidth="1"/>
    <col min="15" max="15" width="13.00390625" style="1" hidden="1" customWidth="1"/>
    <col min="16" max="16" width="9.00390625" style="1" hidden="1" customWidth="1"/>
    <col min="17" max="17" width="10.00390625" style="1" hidden="1" customWidth="1"/>
    <col min="18" max="18" width="10.625" style="1" hidden="1" customWidth="1"/>
    <col min="19" max="19" width="9.00390625" style="27" hidden="1" customWidth="1"/>
    <col min="20" max="20" width="17.00390625" style="15" hidden="1" customWidth="1"/>
    <col min="21" max="22" width="9.00390625" style="1" hidden="1" customWidth="1"/>
    <col min="23" max="23" width="16.375" style="1" hidden="1" customWidth="1"/>
    <col min="24" max="24" width="24.875" style="1" hidden="1" customWidth="1"/>
    <col min="25" max="25" width="21.75390625" style="1" hidden="1" customWidth="1"/>
    <col min="26" max="16384" width="9.00390625" style="1" customWidth="1"/>
  </cols>
  <sheetData>
    <row r="1" ht="4.5" customHeight="1"/>
    <row r="2" spans="2:5" ht="24">
      <c r="B2" s="8" t="s">
        <v>84</v>
      </c>
      <c r="C2" s="8"/>
      <c r="D2" s="8"/>
      <c r="E2" s="8"/>
    </row>
    <row r="3" ht="13.5">
      <c r="B3" s="1" t="s">
        <v>9</v>
      </c>
    </row>
    <row r="4" ht="14.25" thickBot="1">
      <c r="B4" s="27"/>
    </row>
    <row r="5" spans="2:20" s="54" customFormat="1" ht="13.5" customHeight="1" thickBot="1">
      <c r="B5" s="192" t="s">
        <v>219</v>
      </c>
      <c r="C5" s="183" t="s">
        <v>34</v>
      </c>
      <c r="D5" s="198"/>
      <c r="E5" s="199"/>
      <c r="F5" s="196" t="s">
        <v>0</v>
      </c>
      <c r="G5" s="194" t="s">
        <v>1</v>
      </c>
      <c r="H5" s="183" t="s">
        <v>2</v>
      </c>
      <c r="I5" s="200"/>
      <c r="J5" s="200"/>
      <c r="K5" s="200"/>
      <c r="L5" s="200"/>
      <c r="M5" s="201"/>
      <c r="N5" s="48" t="s">
        <v>8</v>
      </c>
      <c r="O5" s="49" t="s">
        <v>17</v>
      </c>
      <c r="P5" s="50"/>
      <c r="Q5" s="50"/>
      <c r="R5" s="51"/>
      <c r="S5" s="52" t="s">
        <v>220</v>
      </c>
      <c r="T5" s="53"/>
    </row>
    <row r="6" spans="2:25" s="54" customFormat="1" ht="13.5" customHeight="1" thickBot="1">
      <c r="B6" s="193"/>
      <c r="C6" s="73" t="s">
        <v>10</v>
      </c>
      <c r="D6" s="73" t="s">
        <v>221</v>
      </c>
      <c r="E6" s="73" t="s">
        <v>11</v>
      </c>
      <c r="F6" s="197"/>
      <c r="G6" s="195"/>
      <c r="H6" s="73" t="s">
        <v>3</v>
      </c>
      <c r="I6" s="73" t="s">
        <v>222</v>
      </c>
      <c r="J6" s="73" t="s">
        <v>4</v>
      </c>
      <c r="K6" s="73" t="s">
        <v>5</v>
      </c>
      <c r="L6" s="73" t="s">
        <v>6</v>
      </c>
      <c r="M6" s="74" t="s">
        <v>7</v>
      </c>
      <c r="N6" s="55"/>
      <c r="O6" s="56"/>
      <c r="P6" s="57"/>
      <c r="Q6" s="57"/>
      <c r="R6" s="58"/>
      <c r="S6" s="59"/>
      <c r="T6" s="60"/>
      <c r="W6" s="61" t="s">
        <v>12</v>
      </c>
      <c r="X6" s="61" t="s">
        <v>13</v>
      </c>
      <c r="Y6" s="61" t="s">
        <v>14</v>
      </c>
    </row>
    <row r="7" spans="2:25" ht="21" customHeight="1">
      <c r="B7" s="46" t="s">
        <v>56</v>
      </c>
      <c r="C7" s="109" t="s">
        <v>212</v>
      </c>
      <c r="D7" s="44" t="s">
        <v>214</v>
      </c>
      <c r="E7" s="45" t="s">
        <v>243</v>
      </c>
      <c r="F7" s="77" t="s">
        <v>19</v>
      </c>
      <c r="G7" s="77" t="s">
        <v>47</v>
      </c>
      <c r="H7" s="83" t="s">
        <v>259</v>
      </c>
      <c r="I7" s="62"/>
      <c r="J7" s="90"/>
      <c r="K7" s="90"/>
      <c r="L7" s="63"/>
      <c r="M7" s="105" t="s">
        <v>48</v>
      </c>
      <c r="N7" s="41"/>
      <c r="O7" s="2" t="s">
        <v>80</v>
      </c>
      <c r="P7" s="3" t="s">
        <v>81</v>
      </c>
      <c r="Q7" s="22">
        <v>38446</v>
      </c>
      <c r="R7" s="22">
        <v>38455</v>
      </c>
      <c r="S7" s="28"/>
      <c r="T7" s="25" t="s">
        <v>118</v>
      </c>
      <c r="W7" s="14" t="s">
        <v>18</v>
      </c>
      <c r="X7" s="17" t="s">
        <v>215</v>
      </c>
      <c r="Y7" s="12" t="s">
        <v>15</v>
      </c>
    </row>
    <row r="8" spans="2:25" ht="21" customHeight="1">
      <c r="B8" s="47" t="s">
        <v>57</v>
      </c>
      <c r="C8" s="110" t="s">
        <v>213</v>
      </c>
      <c r="D8" s="43" t="s">
        <v>214</v>
      </c>
      <c r="E8" s="20" t="s">
        <v>218</v>
      </c>
      <c r="F8" s="78" t="s">
        <v>20</v>
      </c>
      <c r="G8" s="78" t="s">
        <v>49</v>
      </c>
      <c r="H8" s="84" t="s">
        <v>260</v>
      </c>
      <c r="I8" s="99" t="s">
        <v>262</v>
      </c>
      <c r="J8" s="91"/>
      <c r="K8" s="91"/>
      <c r="L8" s="65"/>
      <c r="M8" s="106"/>
      <c r="N8" s="41"/>
      <c r="O8" s="2" t="s">
        <v>80</v>
      </c>
      <c r="P8" s="3" t="s">
        <v>81</v>
      </c>
      <c r="Q8" s="22">
        <v>38446</v>
      </c>
      <c r="R8" s="22">
        <v>38455</v>
      </c>
      <c r="S8" s="24"/>
      <c r="T8" s="9" t="s">
        <v>119</v>
      </c>
      <c r="W8" s="10" t="s">
        <v>35</v>
      </c>
      <c r="X8" s="18" t="s">
        <v>41</v>
      </c>
      <c r="Y8" s="12" t="s">
        <v>26</v>
      </c>
    </row>
    <row r="9" spans="2:25" ht="21" customHeight="1">
      <c r="B9" s="47" t="s">
        <v>50</v>
      </c>
      <c r="C9" s="110" t="s">
        <v>213</v>
      </c>
      <c r="D9" s="43" t="s">
        <v>214</v>
      </c>
      <c r="E9" s="20" t="s">
        <v>243</v>
      </c>
      <c r="F9" s="78" t="s">
        <v>21</v>
      </c>
      <c r="G9" s="78" t="s">
        <v>22</v>
      </c>
      <c r="H9" s="84" t="s">
        <v>261</v>
      </c>
      <c r="I9" s="64"/>
      <c r="J9" s="91"/>
      <c r="K9" s="91"/>
      <c r="L9" s="65"/>
      <c r="M9" s="107" t="s">
        <v>51</v>
      </c>
      <c r="N9" s="41"/>
      <c r="O9" s="2" t="s">
        <v>80</v>
      </c>
      <c r="P9" s="3" t="s">
        <v>81</v>
      </c>
      <c r="Q9" s="22">
        <v>38446</v>
      </c>
      <c r="R9" s="22">
        <v>38455</v>
      </c>
      <c r="S9" s="24" t="s">
        <v>117</v>
      </c>
      <c r="T9" s="9"/>
      <c r="W9" s="10" t="s">
        <v>36</v>
      </c>
      <c r="X9" s="10" t="s">
        <v>40</v>
      </c>
      <c r="Y9" s="12" t="s">
        <v>27</v>
      </c>
    </row>
    <row r="10" spans="2:25" ht="21" customHeight="1">
      <c r="B10" s="47" t="s">
        <v>52</v>
      </c>
      <c r="C10" s="110" t="s">
        <v>213</v>
      </c>
      <c r="D10" s="43" t="s">
        <v>214</v>
      </c>
      <c r="E10" s="20" t="s">
        <v>249</v>
      </c>
      <c r="F10" s="78" t="s">
        <v>23</v>
      </c>
      <c r="G10" s="78" t="s">
        <v>239</v>
      </c>
      <c r="H10" s="85"/>
      <c r="I10" s="100" t="s">
        <v>223</v>
      </c>
      <c r="J10" s="91"/>
      <c r="K10" s="91"/>
      <c r="L10" s="65"/>
      <c r="M10" s="66"/>
      <c r="N10" s="41"/>
      <c r="O10" s="2" t="s">
        <v>80</v>
      </c>
      <c r="P10" s="3" t="s">
        <v>81</v>
      </c>
      <c r="Q10" s="22">
        <v>38446</v>
      </c>
      <c r="R10" s="22">
        <v>38455</v>
      </c>
      <c r="S10" s="24"/>
      <c r="T10" s="9" t="s">
        <v>120</v>
      </c>
      <c r="W10" s="10" t="s">
        <v>37</v>
      </c>
      <c r="X10" s="10" t="s">
        <v>42</v>
      </c>
      <c r="Y10" s="12" t="s">
        <v>28</v>
      </c>
    </row>
    <row r="11" spans="2:25" ht="21" customHeight="1">
      <c r="B11" s="47" t="s">
        <v>53</v>
      </c>
      <c r="C11" s="110" t="s">
        <v>213</v>
      </c>
      <c r="D11" s="43" t="s">
        <v>214</v>
      </c>
      <c r="E11" s="20" t="s">
        <v>243</v>
      </c>
      <c r="F11" s="78" t="s">
        <v>54</v>
      </c>
      <c r="G11" s="78" t="s">
        <v>240</v>
      </c>
      <c r="H11" s="85"/>
      <c r="I11" s="100" t="s">
        <v>224</v>
      </c>
      <c r="J11" s="91"/>
      <c r="K11" s="91"/>
      <c r="L11" s="65"/>
      <c r="M11" s="66"/>
      <c r="N11" s="41"/>
      <c r="O11" s="2" t="s">
        <v>80</v>
      </c>
      <c r="P11" s="3" t="s">
        <v>81</v>
      </c>
      <c r="Q11" s="22">
        <v>38446</v>
      </c>
      <c r="R11" s="22">
        <v>38455</v>
      </c>
      <c r="S11" s="24"/>
      <c r="T11" s="9" t="s">
        <v>121</v>
      </c>
      <c r="W11" s="10" t="s">
        <v>38</v>
      </c>
      <c r="X11" s="19" t="s">
        <v>43</v>
      </c>
      <c r="Y11" s="12" t="s">
        <v>29</v>
      </c>
    </row>
    <row r="12" spans="2:25" ht="21" customHeight="1" thickBot="1">
      <c r="B12" s="47" t="s">
        <v>55</v>
      </c>
      <c r="C12" s="110" t="s">
        <v>213</v>
      </c>
      <c r="D12" s="43" t="s">
        <v>214</v>
      </c>
      <c r="E12" s="20" t="s">
        <v>243</v>
      </c>
      <c r="F12" s="78" t="s">
        <v>24</v>
      </c>
      <c r="G12" s="78" t="s">
        <v>25</v>
      </c>
      <c r="H12" s="85"/>
      <c r="I12" s="101" t="s">
        <v>225</v>
      </c>
      <c r="J12" s="91"/>
      <c r="K12" s="91"/>
      <c r="L12" s="65"/>
      <c r="M12" s="66"/>
      <c r="N12" s="41"/>
      <c r="O12" s="2" t="s">
        <v>80</v>
      </c>
      <c r="P12" s="3" t="s">
        <v>81</v>
      </c>
      <c r="Q12" s="22">
        <v>38446</v>
      </c>
      <c r="R12" s="22">
        <v>38455</v>
      </c>
      <c r="S12" s="24"/>
      <c r="T12" s="9" t="s">
        <v>121</v>
      </c>
      <c r="W12" s="10" t="s">
        <v>39</v>
      </c>
      <c r="X12" s="11" t="s">
        <v>44</v>
      </c>
      <c r="Y12" s="12" t="s">
        <v>30</v>
      </c>
    </row>
    <row r="13" spans="2:25" ht="21" customHeight="1" thickBot="1">
      <c r="B13" s="47" t="s">
        <v>58</v>
      </c>
      <c r="C13" s="110" t="s">
        <v>217</v>
      </c>
      <c r="D13" s="43" t="s">
        <v>252</v>
      </c>
      <c r="E13" s="20" t="s">
        <v>246</v>
      </c>
      <c r="F13" s="78" t="s">
        <v>123</v>
      </c>
      <c r="G13" s="78" t="s">
        <v>59</v>
      </c>
      <c r="H13" s="86" t="s">
        <v>280</v>
      </c>
      <c r="I13" s="100"/>
      <c r="J13" s="91"/>
      <c r="K13" s="91"/>
      <c r="L13" s="65"/>
      <c r="M13" s="66"/>
      <c r="N13" s="41"/>
      <c r="O13" s="2" t="s">
        <v>80</v>
      </c>
      <c r="P13" s="3" t="s">
        <v>81</v>
      </c>
      <c r="Q13" s="22">
        <v>38446</v>
      </c>
      <c r="R13" s="22">
        <v>38455</v>
      </c>
      <c r="S13" s="24"/>
      <c r="T13" s="9" t="s">
        <v>122</v>
      </c>
      <c r="W13" s="11" t="s">
        <v>244</v>
      </c>
      <c r="Y13" s="12" t="s">
        <v>16</v>
      </c>
    </row>
    <row r="14" spans="2:25" ht="21" customHeight="1">
      <c r="B14" s="47" t="s">
        <v>60</v>
      </c>
      <c r="C14" s="110" t="s">
        <v>213</v>
      </c>
      <c r="D14" s="43" t="s">
        <v>252</v>
      </c>
      <c r="E14" s="20" t="s">
        <v>246</v>
      </c>
      <c r="F14" s="78" t="s">
        <v>65</v>
      </c>
      <c r="G14" s="78" t="s">
        <v>124</v>
      </c>
      <c r="H14" s="84" t="s">
        <v>281</v>
      </c>
      <c r="I14" s="100"/>
      <c r="J14" s="91"/>
      <c r="K14" s="91"/>
      <c r="L14" s="65"/>
      <c r="M14" s="66"/>
      <c r="N14" s="41"/>
      <c r="O14" s="2" t="s">
        <v>80</v>
      </c>
      <c r="P14" s="3" t="s">
        <v>81</v>
      </c>
      <c r="Q14" s="22">
        <v>38446</v>
      </c>
      <c r="R14" s="22">
        <v>38455</v>
      </c>
      <c r="S14" s="24"/>
      <c r="T14" s="9" t="s">
        <v>119</v>
      </c>
      <c r="Y14" s="12" t="s">
        <v>31</v>
      </c>
    </row>
    <row r="15" spans="2:25" ht="21" customHeight="1">
      <c r="B15" s="47" t="s">
        <v>61</v>
      </c>
      <c r="C15" s="110" t="s">
        <v>213</v>
      </c>
      <c r="D15" s="43" t="s">
        <v>252</v>
      </c>
      <c r="E15" s="20" t="s">
        <v>246</v>
      </c>
      <c r="F15" s="78" t="s">
        <v>66</v>
      </c>
      <c r="G15" s="78" t="s">
        <v>67</v>
      </c>
      <c r="H15" s="84" t="s">
        <v>282</v>
      </c>
      <c r="I15" s="100"/>
      <c r="J15" s="91"/>
      <c r="K15" s="91"/>
      <c r="L15" s="65"/>
      <c r="M15" s="66"/>
      <c r="N15" s="41"/>
      <c r="O15" s="2" t="s">
        <v>80</v>
      </c>
      <c r="P15" s="3" t="s">
        <v>81</v>
      </c>
      <c r="Q15" s="22">
        <v>38446</v>
      </c>
      <c r="R15" s="22">
        <v>38455</v>
      </c>
      <c r="S15" s="24"/>
      <c r="T15" s="9" t="s">
        <v>119</v>
      </c>
      <c r="Y15" s="12" t="s">
        <v>32</v>
      </c>
    </row>
    <row r="16" spans="2:25" ht="21" customHeight="1">
      <c r="B16" s="47" t="s">
        <v>62</v>
      </c>
      <c r="C16" s="110" t="s">
        <v>213</v>
      </c>
      <c r="D16" s="43" t="s">
        <v>214</v>
      </c>
      <c r="E16" s="20" t="s">
        <v>247</v>
      </c>
      <c r="F16" s="78" t="s">
        <v>68</v>
      </c>
      <c r="G16" s="76" t="s">
        <v>69</v>
      </c>
      <c r="H16" s="84" t="s">
        <v>276</v>
      </c>
      <c r="I16" s="100" t="s">
        <v>226</v>
      </c>
      <c r="J16" s="91"/>
      <c r="K16" s="91"/>
      <c r="L16" s="65"/>
      <c r="M16" s="66"/>
      <c r="N16" s="41"/>
      <c r="O16" s="2" t="s">
        <v>80</v>
      </c>
      <c r="P16" s="3" t="s">
        <v>81</v>
      </c>
      <c r="Q16" s="22">
        <v>38446</v>
      </c>
      <c r="R16" s="22">
        <v>38455</v>
      </c>
      <c r="S16" s="24" t="s">
        <v>117</v>
      </c>
      <c r="T16" s="9"/>
      <c r="Y16" s="12" t="s">
        <v>33</v>
      </c>
    </row>
    <row r="17" spans="2:25" ht="21" customHeight="1">
      <c r="B17" s="47" t="s">
        <v>63</v>
      </c>
      <c r="C17" s="110" t="s">
        <v>212</v>
      </c>
      <c r="D17" s="43" t="s">
        <v>252</v>
      </c>
      <c r="E17" s="20" t="s">
        <v>246</v>
      </c>
      <c r="F17" s="78" t="s">
        <v>194</v>
      </c>
      <c r="G17" s="76" t="s">
        <v>70</v>
      </c>
      <c r="H17" s="84" t="s">
        <v>277</v>
      </c>
      <c r="I17" s="100"/>
      <c r="J17" s="91"/>
      <c r="K17" s="91"/>
      <c r="L17" s="65"/>
      <c r="M17" s="66"/>
      <c r="N17" s="41"/>
      <c r="O17" s="2" t="s">
        <v>82</v>
      </c>
      <c r="P17" s="3" t="s">
        <v>83</v>
      </c>
      <c r="Q17" s="22">
        <v>38446</v>
      </c>
      <c r="R17" s="22">
        <v>38460</v>
      </c>
      <c r="S17" s="24" t="s">
        <v>117</v>
      </c>
      <c r="T17" s="9"/>
      <c r="Y17" s="12" t="s">
        <v>216</v>
      </c>
    </row>
    <row r="18" spans="2:25" ht="21" customHeight="1">
      <c r="B18" s="47" t="s">
        <v>64</v>
      </c>
      <c r="C18" s="110" t="s">
        <v>213</v>
      </c>
      <c r="D18" s="43" t="s">
        <v>214</v>
      </c>
      <c r="E18" s="20" t="s">
        <v>243</v>
      </c>
      <c r="F18" s="78" t="s">
        <v>74</v>
      </c>
      <c r="G18" s="76" t="s">
        <v>75</v>
      </c>
      <c r="H18" s="84" t="s">
        <v>278</v>
      </c>
      <c r="I18" s="100"/>
      <c r="J18" s="91"/>
      <c r="K18" s="91"/>
      <c r="L18" s="65"/>
      <c r="M18" s="66"/>
      <c r="N18" s="41"/>
      <c r="O18" s="2" t="s">
        <v>82</v>
      </c>
      <c r="P18" s="3" t="s">
        <v>83</v>
      </c>
      <c r="Q18" s="22">
        <v>38446</v>
      </c>
      <c r="R18" s="22">
        <v>38460</v>
      </c>
      <c r="S18" s="24"/>
      <c r="T18" s="29" t="s">
        <v>125</v>
      </c>
      <c r="Y18" s="12" t="s">
        <v>45</v>
      </c>
    </row>
    <row r="19" spans="2:25" ht="21" customHeight="1" thickBot="1">
      <c r="B19" s="47" t="s">
        <v>71</v>
      </c>
      <c r="C19" s="110" t="s">
        <v>213</v>
      </c>
      <c r="D19" s="43" t="s">
        <v>214</v>
      </c>
      <c r="E19" s="20" t="s">
        <v>246</v>
      </c>
      <c r="F19" s="78" t="s">
        <v>76</v>
      </c>
      <c r="G19" s="78" t="s">
        <v>77</v>
      </c>
      <c r="H19" s="84" t="s">
        <v>275</v>
      </c>
      <c r="I19" s="100"/>
      <c r="J19" s="91"/>
      <c r="K19" s="91"/>
      <c r="L19" s="65"/>
      <c r="M19" s="66"/>
      <c r="N19" s="41"/>
      <c r="O19" s="2" t="s">
        <v>82</v>
      </c>
      <c r="P19" s="3" t="s">
        <v>83</v>
      </c>
      <c r="Q19" s="22">
        <v>38446</v>
      </c>
      <c r="R19" s="22">
        <v>38460</v>
      </c>
      <c r="S19" s="24"/>
      <c r="T19" s="29" t="s">
        <v>126</v>
      </c>
      <c r="Y19" s="13" t="s">
        <v>46</v>
      </c>
    </row>
    <row r="20" spans="2:20" ht="21" customHeight="1">
      <c r="B20" s="47" t="s">
        <v>72</v>
      </c>
      <c r="C20" s="110" t="s">
        <v>213</v>
      </c>
      <c r="D20" s="43" t="s">
        <v>214</v>
      </c>
      <c r="E20" s="20" t="s">
        <v>246</v>
      </c>
      <c r="F20" s="78" t="s">
        <v>78</v>
      </c>
      <c r="G20" s="78" t="s">
        <v>77</v>
      </c>
      <c r="H20" s="85"/>
      <c r="I20" s="100" t="s">
        <v>227</v>
      </c>
      <c r="J20" s="91"/>
      <c r="K20" s="91"/>
      <c r="L20" s="65"/>
      <c r="M20" s="66"/>
      <c r="N20" s="41"/>
      <c r="O20" s="2" t="s">
        <v>82</v>
      </c>
      <c r="P20" s="3" t="s">
        <v>83</v>
      </c>
      <c r="Q20" s="22">
        <v>38446</v>
      </c>
      <c r="R20" s="22">
        <v>38460</v>
      </c>
      <c r="S20" s="24"/>
      <c r="T20" s="29" t="s">
        <v>126</v>
      </c>
    </row>
    <row r="21" spans="2:20" ht="21" customHeight="1">
      <c r="B21" s="47" t="s">
        <v>73</v>
      </c>
      <c r="C21" s="110" t="s">
        <v>213</v>
      </c>
      <c r="D21" s="43" t="s">
        <v>214</v>
      </c>
      <c r="E21" s="20" t="s">
        <v>246</v>
      </c>
      <c r="F21" s="76" t="s">
        <v>233</v>
      </c>
      <c r="G21" s="78" t="s">
        <v>79</v>
      </c>
      <c r="H21" s="84" t="s">
        <v>279</v>
      </c>
      <c r="I21" s="64"/>
      <c r="J21" s="91"/>
      <c r="K21" s="91"/>
      <c r="L21" s="65"/>
      <c r="M21" s="66"/>
      <c r="N21" s="41"/>
      <c r="O21" s="2" t="s">
        <v>82</v>
      </c>
      <c r="P21" s="3" t="s">
        <v>83</v>
      </c>
      <c r="Q21" s="22">
        <v>38446</v>
      </c>
      <c r="R21" s="22">
        <v>38460</v>
      </c>
      <c r="S21" s="24"/>
      <c r="T21" s="29" t="s">
        <v>126</v>
      </c>
    </row>
    <row r="22" spans="2:20" ht="21" customHeight="1">
      <c r="B22" s="47" t="s">
        <v>85</v>
      </c>
      <c r="C22" s="110" t="s">
        <v>213</v>
      </c>
      <c r="D22" s="43" t="s">
        <v>254</v>
      </c>
      <c r="E22" s="16" t="s">
        <v>218</v>
      </c>
      <c r="F22" s="78" t="s">
        <v>88</v>
      </c>
      <c r="G22" s="78" t="s">
        <v>89</v>
      </c>
      <c r="H22" s="84" t="s">
        <v>274</v>
      </c>
      <c r="I22" s="64"/>
      <c r="J22" s="92" t="s">
        <v>228</v>
      </c>
      <c r="K22" s="91"/>
      <c r="L22" s="65"/>
      <c r="M22" s="66"/>
      <c r="N22" s="41"/>
      <c r="O22" s="2" t="s">
        <v>115</v>
      </c>
      <c r="P22" s="3" t="s">
        <v>116</v>
      </c>
      <c r="Q22" s="22">
        <v>38454</v>
      </c>
      <c r="R22" s="22">
        <v>38454</v>
      </c>
      <c r="S22" s="24" t="s">
        <v>117</v>
      </c>
      <c r="T22" s="9"/>
    </row>
    <row r="23" spans="2:20" ht="21" customHeight="1">
      <c r="B23" s="47" t="s">
        <v>86</v>
      </c>
      <c r="C23" s="110" t="s">
        <v>213</v>
      </c>
      <c r="D23" s="43" t="s">
        <v>254</v>
      </c>
      <c r="E23" s="20" t="s">
        <v>248</v>
      </c>
      <c r="F23" s="78" t="s">
        <v>90</v>
      </c>
      <c r="G23" s="78" t="s">
        <v>91</v>
      </c>
      <c r="H23" s="84" t="s">
        <v>255</v>
      </c>
      <c r="I23" s="64"/>
      <c r="J23" s="91"/>
      <c r="K23" s="91"/>
      <c r="L23" s="65"/>
      <c r="M23" s="66"/>
      <c r="N23" s="41"/>
      <c r="O23" s="2" t="s">
        <v>115</v>
      </c>
      <c r="P23" s="3" t="s">
        <v>116</v>
      </c>
      <c r="Q23" s="22">
        <v>38454</v>
      </c>
      <c r="R23" s="22">
        <v>38454</v>
      </c>
      <c r="S23" s="24" t="s">
        <v>117</v>
      </c>
      <c r="T23" s="9"/>
    </row>
    <row r="24" spans="2:20" ht="21" customHeight="1">
      <c r="B24" s="47" t="s">
        <v>87</v>
      </c>
      <c r="C24" s="110" t="s">
        <v>213</v>
      </c>
      <c r="D24" s="43" t="s">
        <v>254</v>
      </c>
      <c r="E24" s="20" t="s">
        <v>248</v>
      </c>
      <c r="F24" s="78" t="s">
        <v>93</v>
      </c>
      <c r="G24" s="78" t="s">
        <v>92</v>
      </c>
      <c r="H24" s="84" t="s">
        <v>268</v>
      </c>
      <c r="I24" s="64"/>
      <c r="J24" s="91"/>
      <c r="K24" s="91"/>
      <c r="L24" s="65"/>
      <c r="M24" s="66"/>
      <c r="N24" s="41"/>
      <c r="O24" s="2" t="s">
        <v>115</v>
      </c>
      <c r="P24" s="3" t="s">
        <v>116</v>
      </c>
      <c r="Q24" s="22">
        <v>38454</v>
      </c>
      <c r="R24" s="22">
        <v>38454</v>
      </c>
      <c r="S24" s="24" t="s">
        <v>117</v>
      </c>
      <c r="T24" s="9"/>
    </row>
    <row r="25" spans="2:20" ht="21" customHeight="1">
      <c r="B25" s="47" t="s">
        <v>94</v>
      </c>
      <c r="C25" s="110" t="s">
        <v>213</v>
      </c>
      <c r="D25" s="43" t="s">
        <v>214</v>
      </c>
      <c r="E25" s="20" t="s">
        <v>243</v>
      </c>
      <c r="F25" s="78" t="s">
        <v>98</v>
      </c>
      <c r="G25" s="78" t="s">
        <v>99</v>
      </c>
      <c r="H25" s="84" t="s">
        <v>269</v>
      </c>
      <c r="I25" s="64"/>
      <c r="J25" s="91"/>
      <c r="K25" s="91"/>
      <c r="L25" s="65"/>
      <c r="M25" s="66"/>
      <c r="N25" s="41"/>
      <c r="O25" s="2" t="s">
        <v>115</v>
      </c>
      <c r="P25" s="3" t="s">
        <v>116</v>
      </c>
      <c r="Q25" s="22">
        <v>38454</v>
      </c>
      <c r="R25" s="22">
        <v>38454</v>
      </c>
      <c r="S25" s="24" t="s">
        <v>117</v>
      </c>
      <c r="T25" s="9"/>
    </row>
    <row r="26" spans="2:20" ht="21" customHeight="1">
      <c r="B26" s="47" t="s">
        <v>95</v>
      </c>
      <c r="C26" s="110" t="s">
        <v>213</v>
      </c>
      <c r="D26" s="43" t="s">
        <v>214</v>
      </c>
      <c r="E26" s="20" t="s">
        <v>246</v>
      </c>
      <c r="F26" s="78" t="s">
        <v>100</v>
      </c>
      <c r="G26" s="78" t="s">
        <v>101</v>
      </c>
      <c r="H26" s="84" t="s">
        <v>270</v>
      </c>
      <c r="I26" s="64"/>
      <c r="J26" s="91"/>
      <c r="K26" s="91"/>
      <c r="L26" s="65"/>
      <c r="M26" s="66"/>
      <c r="N26" s="41"/>
      <c r="O26" s="2" t="s">
        <v>115</v>
      </c>
      <c r="P26" s="3" t="s">
        <v>116</v>
      </c>
      <c r="Q26" s="22">
        <v>38454</v>
      </c>
      <c r="R26" s="22">
        <v>38454</v>
      </c>
      <c r="S26" s="24" t="s">
        <v>117</v>
      </c>
      <c r="T26" s="9"/>
    </row>
    <row r="27" spans="2:20" ht="21" customHeight="1">
      <c r="B27" s="47" t="s">
        <v>96</v>
      </c>
      <c r="C27" s="110" t="s">
        <v>213</v>
      </c>
      <c r="D27" s="43" t="s">
        <v>214</v>
      </c>
      <c r="E27" s="20" t="s">
        <v>248</v>
      </c>
      <c r="F27" s="78" t="s">
        <v>102</v>
      </c>
      <c r="G27" s="78" t="s">
        <v>103</v>
      </c>
      <c r="H27" s="84" t="s">
        <v>271</v>
      </c>
      <c r="I27" s="64"/>
      <c r="J27" s="91"/>
      <c r="K27" s="91"/>
      <c r="L27" s="65"/>
      <c r="M27" s="66"/>
      <c r="N27" s="41"/>
      <c r="O27" s="2" t="s">
        <v>115</v>
      </c>
      <c r="P27" s="3" t="s">
        <v>116</v>
      </c>
      <c r="Q27" s="22">
        <v>38454</v>
      </c>
      <c r="R27" s="22">
        <v>38454</v>
      </c>
      <c r="S27" s="24" t="s">
        <v>117</v>
      </c>
      <c r="T27" s="9"/>
    </row>
    <row r="28" spans="2:20" ht="21" customHeight="1">
      <c r="B28" s="47" t="s">
        <v>97</v>
      </c>
      <c r="C28" s="110" t="s">
        <v>213</v>
      </c>
      <c r="D28" s="43" t="s">
        <v>214</v>
      </c>
      <c r="E28" s="20" t="s">
        <v>250</v>
      </c>
      <c r="F28" s="78" t="s">
        <v>104</v>
      </c>
      <c r="G28" s="78" t="s">
        <v>105</v>
      </c>
      <c r="H28" s="84" t="s">
        <v>272</v>
      </c>
      <c r="I28" s="64"/>
      <c r="J28" s="91"/>
      <c r="K28" s="91"/>
      <c r="L28" s="65"/>
      <c r="M28" s="66"/>
      <c r="N28" s="41"/>
      <c r="O28" s="2" t="s">
        <v>115</v>
      </c>
      <c r="P28" s="3" t="s">
        <v>116</v>
      </c>
      <c r="Q28" s="22">
        <v>38454</v>
      </c>
      <c r="R28" s="22">
        <v>38454</v>
      </c>
      <c r="S28" s="24" t="s">
        <v>117</v>
      </c>
      <c r="T28" s="9"/>
    </row>
    <row r="29" spans="2:20" ht="21" customHeight="1">
      <c r="B29" s="47" t="s">
        <v>106</v>
      </c>
      <c r="C29" s="110" t="s">
        <v>217</v>
      </c>
      <c r="D29" s="43" t="s">
        <v>252</v>
      </c>
      <c r="E29" s="16" t="s">
        <v>246</v>
      </c>
      <c r="F29" s="78" t="s">
        <v>109</v>
      </c>
      <c r="G29" s="78" t="s">
        <v>110</v>
      </c>
      <c r="H29" s="84" t="s">
        <v>273</v>
      </c>
      <c r="I29" s="64"/>
      <c r="J29" s="91"/>
      <c r="K29" s="91"/>
      <c r="L29" s="96" t="s">
        <v>229</v>
      </c>
      <c r="M29" s="66"/>
      <c r="N29" s="41"/>
      <c r="O29" s="2" t="s">
        <v>115</v>
      </c>
      <c r="P29" s="3" t="s">
        <v>116</v>
      </c>
      <c r="Q29" s="22">
        <v>38454</v>
      </c>
      <c r="R29" s="22">
        <v>38454</v>
      </c>
      <c r="S29" s="24" t="s">
        <v>117</v>
      </c>
      <c r="T29" s="9"/>
    </row>
    <row r="30" spans="2:20" ht="21" customHeight="1">
      <c r="B30" s="47" t="s">
        <v>107</v>
      </c>
      <c r="C30" s="110" t="s">
        <v>213</v>
      </c>
      <c r="D30" s="43" t="s">
        <v>214</v>
      </c>
      <c r="E30" s="16" t="s">
        <v>218</v>
      </c>
      <c r="F30" s="78" t="s">
        <v>111</v>
      </c>
      <c r="G30" s="78" t="s">
        <v>112</v>
      </c>
      <c r="H30" s="85"/>
      <c r="I30" s="64"/>
      <c r="J30" s="91"/>
      <c r="K30" s="96" t="s">
        <v>286</v>
      </c>
      <c r="L30" s="91"/>
      <c r="M30" s="66"/>
      <c r="N30" s="41"/>
      <c r="O30" s="2" t="s">
        <v>115</v>
      </c>
      <c r="P30" s="3" t="s">
        <v>116</v>
      </c>
      <c r="Q30" s="22">
        <v>38454</v>
      </c>
      <c r="R30" s="22">
        <v>38454</v>
      </c>
      <c r="S30" s="24" t="s">
        <v>117</v>
      </c>
      <c r="T30" s="9"/>
    </row>
    <row r="31" spans="2:20" ht="21" customHeight="1">
      <c r="B31" s="47" t="s">
        <v>108</v>
      </c>
      <c r="C31" s="110" t="s">
        <v>213</v>
      </c>
      <c r="D31" s="43" t="s">
        <v>214</v>
      </c>
      <c r="E31" s="16" t="s">
        <v>218</v>
      </c>
      <c r="F31" s="78" t="s">
        <v>114</v>
      </c>
      <c r="G31" s="78" t="s">
        <v>113</v>
      </c>
      <c r="H31" s="85"/>
      <c r="I31" s="64"/>
      <c r="J31" s="91"/>
      <c r="K31" s="96" t="s">
        <v>287</v>
      </c>
      <c r="L31" s="91"/>
      <c r="M31" s="66"/>
      <c r="N31" s="41"/>
      <c r="O31" s="2" t="s">
        <v>115</v>
      </c>
      <c r="P31" s="3" t="s">
        <v>116</v>
      </c>
      <c r="Q31" s="22">
        <v>38454</v>
      </c>
      <c r="R31" s="22">
        <v>38454</v>
      </c>
      <c r="S31" s="24" t="s">
        <v>117</v>
      </c>
      <c r="T31" s="9"/>
    </row>
    <row r="32" spans="2:20" ht="21" customHeight="1">
      <c r="B32" s="47" t="s">
        <v>127</v>
      </c>
      <c r="C32" s="110" t="s">
        <v>212</v>
      </c>
      <c r="D32" s="43" t="s">
        <v>214</v>
      </c>
      <c r="E32" s="16" t="s">
        <v>218</v>
      </c>
      <c r="F32" s="78" t="s">
        <v>195</v>
      </c>
      <c r="G32" s="78" t="s">
        <v>196</v>
      </c>
      <c r="H32" s="84" t="s">
        <v>256</v>
      </c>
      <c r="I32" s="64"/>
      <c r="J32" s="91"/>
      <c r="K32" s="91"/>
      <c r="L32" s="91"/>
      <c r="M32" s="66"/>
      <c r="N32" s="41"/>
      <c r="O32" s="30" t="s">
        <v>128</v>
      </c>
      <c r="P32" s="31" t="s">
        <v>129</v>
      </c>
      <c r="Q32" s="22">
        <v>38483</v>
      </c>
      <c r="R32" s="22">
        <v>38484</v>
      </c>
      <c r="S32" s="24" t="s">
        <v>117</v>
      </c>
      <c r="T32" s="9"/>
    </row>
    <row r="33" spans="2:20" ht="21" customHeight="1">
      <c r="B33" s="47" t="s">
        <v>130</v>
      </c>
      <c r="C33" s="110" t="s">
        <v>212</v>
      </c>
      <c r="D33" s="43" t="s">
        <v>253</v>
      </c>
      <c r="E33" s="16" t="s">
        <v>218</v>
      </c>
      <c r="F33" s="78" t="s">
        <v>131</v>
      </c>
      <c r="G33" s="78" t="s">
        <v>132</v>
      </c>
      <c r="H33" s="85"/>
      <c r="I33" s="64"/>
      <c r="J33" s="91"/>
      <c r="K33" s="91"/>
      <c r="L33" s="91"/>
      <c r="M33" s="108" t="s">
        <v>133</v>
      </c>
      <c r="N33" s="41"/>
      <c r="O33" s="30" t="s">
        <v>128</v>
      </c>
      <c r="P33" s="31" t="s">
        <v>129</v>
      </c>
      <c r="Q33" s="22">
        <v>38483</v>
      </c>
      <c r="R33" s="22">
        <v>38484</v>
      </c>
      <c r="S33" s="24" t="s">
        <v>117</v>
      </c>
      <c r="T33" s="9"/>
    </row>
    <row r="34" spans="2:20" ht="21" customHeight="1">
      <c r="B34" s="47" t="s">
        <v>134</v>
      </c>
      <c r="C34" s="110" t="s">
        <v>212</v>
      </c>
      <c r="D34" s="43" t="s">
        <v>214</v>
      </c>
      <c r="E34" s="16" t="s">
        <v>218</v>
      </c>
      <c r="F34" s="78" t="s">
        <v>131</v>
      </c>
      <c r="G34" s="78" t="s">
        <v>135</v>
      </c>
      <c r="H34" s="85"/>
      <c r="I34" s="64"/>
      <c r="J34" s="91"/>
      <c r="K34" s="91"/>
      <c r="L34" s="91"/>
      <c r="M34" s="66"/>
      <c r="N34" s="41"/>
      <c r="O34" s="30" t="s">
        <v>128</v>
      </c>
      <c r="P34" s="31" t="s">
        <v>129</v>
      </c>
      <c r="Q34" s="22">
        <v>38483</v>
      </c>
      <c r="R34" s="22">
        <v>38484</v>
      </c>
      <c r="S34" s="24" t="s">
        <v>117</v>
      </c>
      <c r="T34" s="9" t="s">
        <v>136</v>
      </c>
    </row>
    <row r="35" spans="2:20" ht="21" customHeight="1">
      <c r="B35" s="47" t="s">
        <v>137</v>
      </c>
      <c r="C35" s="110" t="s">
        <v>212</v>
      </c>
      <c r="D35" s="43" t="s">
        <v>214</v>
      </c>
      <c r="E35" s="16" t="s">
        <v>218</v>
      </c>
      <c r="F35" s="78" t="s">
        <v>131</v>
      </c>
      <c r="G35" s="78" t="s">
        <v>138</v>
      </c>
      <c r="H35" s="84" t="s">
        <v>257</v>
      </c>
      <c r="I35" s="64"/>
      <c r="J35" s="91"/>
      <c r="K35" s="91"/>
      <c r="L35" s="91"/>
      <c r="M35" s="66"/>
      <c r="N35" s="41"/>
      <c r="O35" s="30" t="s">
        <v>128</v>
      </c>
      <c r="P35" s="31" t="s">
        <v>129</v>
      </c>
      <c r="Q35" s="22">
        <v>38483</v>
      </c>
      <c r="R35" s="22">
        <v>38484</v>
      </c>
      <c r="S35" s="24"/>
      <c r="T35" s="9" t="s">
        <v>139</v>
      </c>
    </row>
    <row r="36" spans="2:20" ht="21" customHeight="1">
      <c r="B36" s="47" t="s">
        <v>140</v>
      </c>
      <c r="C36" s="110" t="s">
        <v>213</v>
      </c>
      <c r="D36" s="43" t="s">
        <v>214</v>
      </c>
      <c r="E36" s="16" t="s">
        <v>250</v>
      </c>
      <c r="F36" s="78" t="s">
        <v>141</v>
      </c>
      <c r="G36" s="78" t="s">
        <v>142</v>
      </c>
      <c r="H36" s="84" t="s">
        <v>266</v>
      </c>
      <c r="I36" s="64"/>
      <c r="J36" s="91"/>
      <c r="K36" s="96" t="s">
        <v>289</v>
      </c>
      <c r="L36" s="102" t="s">
        <v>230</v>
      </c>
      <c r="M36" s="66"/>
      <c r="N36" s="41"/>
      <c r="O36" s="30" t="s">
        <v>128</v>
      </c>
      <c r="P36" s="31" t="s">
        <v>129</v>
      </c>
      <c r="Q36" s="22">
        <v>38483</v>
      </c>
      <c r="R36" s="22">
        <v>38484</v>
      </c>
      <c r="S36" s="24"/>
      <c r="T36" s="29" t="s">
        <v>143</v>
      </c>
    </row>
    <row r="37" spans="2:20" ht="21" customHeight="1">
      <c r="B37" s="47" t="s">
        <v>144</v>
      </c>
      <c r="C37" s="111" t="s">
        <v>213</v>
      </c>
      <c r="D37" s="33" t="s">
        <v>214</v>
      </c>
      <c r="E37" s="32" t="s">
        <v>218</v>
      </c>
      <c r="F37" s="79" t="s">
        <v>145</v>
      </c>
      <c r="G37" s="79" t="s">
        <v>241</v>
      </c>
      <c r="H37" s="84" t="s">
        <v>267</v>
      </c>
      <c r="I37" s="67"/>
      <c r="J37" s="93"/>
      <c r="K37" s="97" t="s">
        <v>288</v>
      </c>
      <c r="L37" s="103" t="s">
        <v>146</v>
      </c>
      <c r="M37" s="69"/>
      <c r="N37" s="42"/>
      <c r="O37" s="30" t="s">
        <v>128</v>
      </c>
      <c r="P37" s="31" t="s">
        <v>129</v>
      </c>
      <c r="Q37" s="22">
        <v>38483</v>
      </c>
      <c r="R37" s="22">
        <v>38484</v>
      </c>
      <c r="S37" s="35"/>
      <c r="T37" s="36" t="s">
        <v>147</v>
      </c>
    </row>
    <row r="38" spans="2:20" ht="21" customHeight="1">
      <c r="B38" s="47" t="s">
        <v>148</v>
      </c>
      <c r="C38" s="111" t="s">
        <v>217</v>
      </c>
      <c r="D38" s="33" t="s">
        <v>214</v>
      </c>
      <c r="E38" s="32" t="s">
        <v>251</v>
      </c>
      <c r="F38" s="79" t="s">
        <v>149</v>
      </c>
      <c r="G38" s="79" t="s">
        <v>150</v>
      </c>
      <c r="H38" s="84" t="s">
        <v>151</v>
      </c>
      <c r="I38" s="67"/>
      <c r="J38" s="93"/>
      <c r="K38" s="97"/>
      <c r="L38" s="103" t="s">
        <v>231</v>
      </c>
      <c r="M38" s="69"/>
      <c r="N38" s="42"/>
      <c r="O38" s="30" t="s">
        <v>128</v>
      </c>
      <c r="P38" s="31" t="s">
        <v>129</v>
      </c>
      <c r="Q38" s="22">
        <v>38483</v>
      </c>
      <c r="R38" s="22">
        <v>38484</v>
      </c>
      <c r="S38" s="35"/>
      <c r="T38" s="36" t="s">
        <v>152</v>
      </c>
    </row>
    <row r="39" spans="2:20" ht="21" customHeight="1">
      <c r="B39" s="47" t="s">
        <v>153</v>
      </c>
      <c r="C39" s="111" t="s">
        <v>217</v>
      </c>
      <c r="D39" s="33" t="s">
        <v>214</v>
      </c>
      <c r="E39" s="32" t="s">
        <v>251</v>
      </c>
      <c r="F39" s="79" t="s">
        <v>149</v>
      </c>
      <c r="G39" s="79" t="s">
        <v>154</v>
      </c>
      <c r="H39" s="84" t="s">
        <v>245</v>
      </c>
      <c r="I39" s="67"/>
      <c r="J39" s="93"/>
      <c r="K39" s="97"/>
      <c r="L39" s="68"/>
      <c r="M39" s="69"/>
      <c r="N39" s="42"/>
      <c r="O39" s="30" t="s">
        <v>128</v>
      </c>
      <c r="P39" s="31" t="s">
        <v>129</v>
      </c>
      <c r="Q39" s="22">
        <v>38483</v>
      </c>
      <c r="R39" s="22">
        <v>38484</v>
      </c>
      <c r="S39" s="35"/>
      <c r="T39" s="36" t="s">
        <v>152</v>
      </c>
    </row>
    <row r="40" spans="2:20" ht="21" customHeight="1">
      <c r="B40" s="47" t="s">
        <v>155</v>
      </c>
      <c r="C40" s="111" t="s">
        <v>213</v>
      </c>
      <c r="D40" s="33" t="s">
        <v>214</v>
      </c>
      <c r="E40" s="32" t="s">
        <v>248</v>
      </c>
      <c r="F40" s="79" t="s">
        <v>156</v>
      </c>
      <c r="G40" s="79" t="s">
        <v>157</v>
      </c>
      <c r="H40" s="84" t="s">
        <v>265</v>
      </c>
      <c r="I40" s="67"/>
      <c r="J40" s="93"/>
      <c r="K40" s="97"/>
      <c r="L40" s="68"/>
      <c r="M40" s="69"/>
      <c r="N40" s="42"/>
      <c r="O40" s="30" t="s">
        <v>128</v>
      </c>
      <c r="P40" s="31" t="s">
        <v>129</v>
      </c>
      <c r="Q40" s="22">
        <v>38483</v>
      </c>
      <c r="R40" s="22">
        <v>38484</v>
      </c>
      <c r="S40" s="24" t="s">
        <v>117</v>
      </c>
      <c r="T40" s="34"/>
    </row>
    <row r="41" spans="2:20" ht="21" customHeight="1">
      <c r="B41" s="47" t="s">
        <v>158</v>
      </c>
      <c r="C41" s="111" t="s">
        <v>213</v>
      </c>
      <c r="D41" s="33" t="s">
        <v>214</v>
      </c>
      <c r="E41" s="32" t="s">
        <v>218</v>
      </c>
      <c r="F41" s="79" t="s">
        <v>156</v>
      </c>
      <c r="G41" s="79" t="s">
        <v>159</v>
      </c>
      <c r="H41" s="84" t="s">
        <v>258</v>
      </c>
      <c r="I41" s="67"/>
      <c r="J41" s="93"/>
      <c r="K41" s="97"/>
      <c r="L41" s="68"/>
      <c r="M41" s="69"/>
      <c r="N41" s="42"/>
      <c r="O41" s="30" t="s">
        <v>128</v>
      </c>
      <c r="P41" s="31" t="s">
        <v>129</v>
      </c>
      <c r="Q41" s="22">
        <v>38483</v>
      </c>
      <c r="R41" s="22">
        <v>38484</v>
      </c>
      <c r="S41" s="35"/>
      <c r="T41" s="37" t="s">
        <v>160</v>
      </c>
    </row>
    <row r="42" spans="2:20" ht="21" customHeight="1">
      <c r="B42" s="47" t="s">
        <v>161</v>
      </c>
      <c r="C42" s="111" t="s">
        <v>213</v>
      </c>
      <c r="D42" s="33" t="s">
        <v>214</v>
      </c>
      <c r="E42" s="32" t="s">
        <v>246</v>
      </c>
      <c r="F42" s="79" t="s">
        <v>156</v>
      </c>
      <c r="G42" s="79" t="s">
        <v>162</v>
      </c>
      <c r="H42" s="87"/>
      <c r="I42" s="104" t="s">
        <v>197</v>
      </c>
      <c r="J42" s="93"/>
      <c r="K42" s="97"/>
      <c r="L42" s="68"/>
      <c r="M42" s="69"/>
      <c r="N42" s="42"/>
      <c r="O42" s="2" t="s">
        <v>80</v>
      </c>
      <c r="P42" s="3" t="s">
        <v>81</v>
      </c>
      <c r="Q42" s="22">
        <v>38483</v>
      </c>
      <c r="R42" s="22">
        <v>38489</v>
      </c>
      <c r="S42" s="24" t="s">
        <v>117</v>
      </c>
      <c r="T42" s="34"/>
    </row>
    <row r="43" spans="2:20" ht="21" customHeight="1">
      <c r="B43" s="47" t="s">
        <v>163</v>
      </c>
      <c r="C43" s="111" t="s">
        <v>213</v>
      </c>
      <c r="D43" s="33" t="s">
        <v>252</v>
      </c>
      <c r="E43" s="32" t="s">
        <v>246</v>
      </c>
      <c r="F43" s="75" t="s">
        <v>237</v>
      </c>
      <c r="G43" s="79" t="s">
        <v>164</v>
      </c>
      <c r="H43" s="84" t="s">
        <v>264</v>
      </c>
      <c r="I43" s="67"/>
      <c r="J43" s="94" t="s">
        <v>232</v>
      </c>
      <c r="K43" s="97"/>
      <c r="L43" s="68"/>
      <c r="M43" s="69"/>
      <c r="N43" s="42"/>
      <c r="O43" s="2" t="s">
        <v>80</v>
      </c>
      <c r="P43" s="3" t="s">
        <v>81</v>
      </c>
      <c r="Q43" s="22">
        <v>38483</v>
      </c>
      <c r="R43" s="22">
        <v>38489</v>
      </c>
      <c r="S43" s="35"/>
      <c r="T43" s="36" t="s">
        <v>165</v>
      </c>
    </row>
    <row r="44" spans="2:20" ht="21" customHeight="1">
      <c r="B44" s="47" t="s">
        <v>166</v>
      </c>
      <c r="C44" s="111" t="s">
        <v>213</v>
      </c>
      <c r="D44" s="33" t="s">
        <v>254</v>
      </c>
      <c r="E44" s="32" t="s">
        <v>243</v>
      </c>
      <c r="F44" s="75" t="s">
        <v>236</v>
      </c>
      <c r="G44" s="79" t="s">
        <v>167</v>
      </c>
      <c r="H44" s="87"/>
      <c r="I44" s="67"/>
      <c r="J44" s="94" t="s">
        <v>198</v>
      </c>
      <c r="K44" s="97"/>
      <c r="L44" s="68"/>
      <c r="M44" s="69"/>
      <c r="N44" s="42"/>
      <c r="O44" s="2" t="s">
        <v>80</v>
      </c>
      <c r="P44" s="3" t="s">
        <v>81</v>
      </c>
      <c r="Q44" s="22">
        <v>38483</v>
      </c>
      <c r="R44" s="22">
        <v>38489</v>
      </c>
      <c r="S44" s="35"/>
      <c r="T44" s="36" t="s">
        <v>165</v>
      </c>
    </row>
    <row r="45" spans="2:20" ht="21" customHeight="1">
      <c r="B45" s="47" t="s">
        <v>168</v>
      </c>
      <c r="C45" s="111" t="s">
        <v>213</v>
      </c>
      <c r="D45" s="33" t="s">
        <v>252</v>
      </c>
      <c r="E45" s="32" t="s">
        <v>249</v>
      </c>
      <c r="F45" s="75" t="s">
        <v>238</v>
      </c>
      <c r="G45" s="79" t="s">
        <v>169</v>
      </c>
      <c r="H45" s="84" t="s">
        <v>263</v>
      </c>
      <c r="I45" s="67"/>
      <c r="J45" s="93"/>
      <c r="K45" s="97"/>
      <c r="L45" s="68"/>
      <c r="M45" s="69"/>
      <c r="N45" s="42"/>
      <c r="O45" s="2" t="s">
        <v>80</v>
      </c>
      <c r="P45" s="3" t="s">
        <v>81</v>
      </c>
      <c r="Q45" s="22">
        <v>38483</v>
      </c>
      <c r="R45" s="22">
        <v>38489</v>
      </c>
      <c r="S45" s="35"/>
      <c r="T45" s="36" t="s">
        <v>165</v>
      </c>
    </row>
    <row r="46" spans="2:20" ht="21" customHeight="1">
      <c r="B46" s="47" t="s">
        <v>170</v>
      </c>
      <c r="C46" s="111" t="s">
        <v>213</v>
      </c>
      <c r="D46" s="33" t="s">
        <v>252</v>
      </c>
      <c r="E46" s="32" t="s">
        <v>246</v>
      </c>
      <c r="F46" s="79" t="s">
        <v>171</v>
      </c>
      <c r="G46" s="79" t="s">
        <v>199</v>
      </c>
      <c r="H46" s="87"/>
      <c r="I46" s="67"/>
      <c r="J46" s="93"/>
      <c r="K46" s="97"/>
      <c r="L46" s="68"/>
      <c r="M46" s="70" t="s">
        <v>284</v>
      </c>
      <c r="N46" s="42"/>
      <c r="O46" s="2" t="s">
        <v>80</v>
      </c>
      <c r="P46" s="3" t="s">
        <v>81</v>
      </c>
      <c r="Q46" s="22">
        <v>38483</v>
      </c>
      <c r="R46" s="22">
        <v>38489</v>
      </c>
      <c r="S46" s="35"/>
      <c r="T46" s="36" t="s">
        <v>172</v>
      </c>
    </row>
    <row r="47" spans="2:20" ht="21" customHeight="1">
      <c r="B47" s="47" t="s">
        <v>173</v>
      </c>
      <c r="C47" s="111" t="s">
        <v>213</v>
      </c>
      <c r="D47" s="33" t="s">
        <v>252</v>
      </c>
      <c r="E47" s="32" t="s">
        <v>246</v>
      </c>
      <c r="F47" s="79" t="s">
        <v>174</v>
      </c>
      <c r="G47" s="79" t="s">
        <v>200</v>
      </c>
      <c r="H47" s="87"/>
      <c r="I47" s="67"/>
      <c r="J47" s="93"/>
      <c r="K47" s="97"/>
      <c r="L47" s="68"/>
      <c r="M47" s="70" t="s">
        <v>285</v>
      </c>
      <c r="N47" s="42"/>
      <c r="O47" s="2" t="s">
        <v>80</v>
      </c>
      <c r="P47" s="3" t="s">
        <v>81</v>
      </c>
      <c r="Q47" s="22">
        <v>38483</v>
      </c>
      <c r="R47" s="22">
        <v>38489</v>
      </c>
      <c r="S47" s="35"/>
      <c r="T47" s="36" t="s">
        <v>175</v>
      </c>
    </row>
    <row r="48" spans="2:20" ht="21" customHeight="1">
      <c r="B48" s="47" t="s">
        <v>176</v>
      </c>
      <c r="C48" s="111" t="s">
        <v>213</v>
      </c>
      <c r="D48" s="33" t="s">
        <v>252</v>
      </c>
      <c r="E48" s="32" t="s">
        <v>246</v>
      </c>
      <c r="F48" s="79" t="s">
        <v>177</v>
      </c>
      <c r="G48" s="79" t="s">
        <v>178</v>
      </c>
      <c r="H48" s="94" t="s">
        <v>201</v>
      </c>
      <c r="I48" s="67"/>
      <c r="J48" s="93"/>
      <c r="K48" s="97"/>
      <c r="L48" s="68"/>
      <c r="M48" s="69"/>
      <c r="N48" s="42"/>
      <c r="O48" s="2" t="s">
        <v>80</v>
      </c>
      <c r="P48" s="3" t="s">
        <v>81</v>
      </c>
      <c r="Q48" s="22">
        <v>38483</v>
      </c>
      <c r="R48" s="22">
        <v>38489</v>
      </c>
      <c r="S48" s="35"/>
      <c r="T48" s="34" t="s">
        <v>179</v>
      </c>
    </row>
    <row r="49" spans="2:20" ht="21" customHeight="1">
      <c r="B49" s="47" t="s">
        <v>180</v>
      </c>
      <c r="C49" s="111" t="s">
        <v>213</v>
      </c>
      <c r="D49" s="33" t="s">
        <v>252</v>
      </c>
      <c r="E49" s="32" t="s">
        <v>246</v>
      </c>
      <c r="F49" s="79" t="s">
        <v>202</v>
      </c>
      <c r="G49" s="79" t="s">
        <v>181</v>
      </c>
      <c r="H49" s="94" t="s">
        <v>203</v>
      </c>
      <c r="I49" s="67"/>
      <c r="J49" s="93"/>
      <c r="K49" s="97"/>
      <c r="L49" s="68"/>
      <c r="M49" s="69"/>
      <c r="N49" s="42"/>
      <c r="O49" s="2" t="s">
        <v>80</v>
      </c>
      <c r="P49" s="3" t="s">
        <v>81</v>
      </c>
      <c r="Q49" s="22">
        <v>38483</v>
      </c>
      <c r="R49" s="22">
        <v>38489</v>
      </c>
      <c r="S49" s="35"/>
      <c r="T49" s="34" t="s">
        <v>182</v>
      </c>
    </row>
    <row r="50" spans="2:20" ht="21" customHeight="1">
      <c r="B50" s="47" t="s">
        <v>183</v>
      </c>
      <c r="C50" s="111"/>
      <c r="D50" s="33"/>
      <c r="E50" s="32"/>
      <c r="F50" s="79"/>
      <c r="G50" s="79" t="s">
        <v>204</v>
      </c>
      <c r="H50" s="88"/>
      <c r="I50" s="67"/>
      <c r="J50" s="93"/>
      <c r="K50" s="97"/>
      <c r="L50" s="68"/>
      <c r="M50" s="69"/>
      <c r="N50" s="42"/>
      <c r="O50" s="38"/>
      <c r="P50" s="39"/>
      <c r="Q50" s="39"/>
      <c r="R50" s="40"/>
      <c r="S50" s="35"/>
      <c r="T50" s="34"/>
    </row>
    <row r="51" spans="2:20" ht="21" customHeight="1">
      <c r="B51" s="47" t="s">
        <v>184</v>
      </c>
      <c r="C51" s="111"/>
      <c r="D51" s="33"/>
      <c r="E51" s="32"/>
      <c r="F51" s="79"/>
      <c r="G51" s="79" t="s">
        <v>205</v>
      </c>
      <c r="H51" s="88"/>
      <c r="I51" s="67"/>
      <c r="J51" s="93"/>
      <c r="K51" s="97"/>
      <c r="L51" s="68"/>
      <c r="M51" s="69"/>
      <c r="N51" s="42"/>
      <c r="O51" s="38"/>
      <c r="P51" s="39"/>
      <c r="Q51" s="39"/>
      <c r="R51" s="40"/>
      <c r="S51" s="35"/>
      <c r="T51" s="34"/>
    </row>
    <row r="52" spans="2:20" ht="21" customHeight="1">
      <c r="B52" s="47" t="s">
        <v>191</v>
      </c>
      <c r="C52" s="111" t="s">
        <v>213</v>
      </c>
      <c r="D52" s="33" t="s">
        <v>218</v>
      </c>
      <c r="E52" s="32" t="s">
        <v>218</v>
      </c>
      <c r="F52" s="79" t="s">
        <v>208</v>
      </c>
      <c r="G52" s="79" t="s">
        <v>209</v>
      </c>
      <c r="H52" s="88"/>
      <c r="I52" s="67"/>
      <c r="J52" s="93"/>
      <c r="K52" s="97"/>
      <c r="L52" s="68"/>
      <c r="M52" s="69"/>
      <c r="N52" s="42"/>
      <c r="O52" s="38"/>
      <c r="P52" s="39"/>
      <c r="Q52" s="39"/>
      <c r="R52" s="40"/>
      <c r="S52" s="35"/>
      <c r="T52" s="34"/>
    </row>
    <row r="53" spans="2:20" ht="21" customHeight="1">
      <c r="B53" s="47" t="s">
        <v>185</v>
      </c>
      <c r="C53" s="111" t="s">
        <v>213</v>
      </c>
      <c r="D53" s="33" t="s">
        <v>218</v>
      </c>
      <c r="E53" s="32" t="s">
        <v>218</v>
      </c>
      <c r="F53" s="79" t="s">
        <v>208</v>
      </c>
      <c r="G53" s="79" t="s">
        <v>209</v>
      </c>
      <c r="H53" s="88"/>
      <c r="I53" s="67"/>
      <c r="J53" s="93"/>
      <c r="K53" s="97"/>
      <c r="L53" s="68"/>
      <c r="M53" s="69"/>
      <c r="N53" s="42"/>
      <c r="O53" s="38"/>
      <c r="P53" s="39"/>
      <c r="Q53" s="39"/>
      <c r="R53" s="40"/>
      <c r="S53" s="35"/>
      <c r="T53" s="34"/>
    </row>
    <row r="54" spans="2:20" ht="21" customHeight="1">
      <c r="B54" s="47" t="s">
        <v>186</v>
      </c>
      <c r="C54" s="111" t="s">
        <v>213</v>
      </c>
      <c r="D54" s="33" t="s">
        <v>214</v>
      </c>
      <c r="E54" s="32" t="s">
        <v>218</v>
      </c>
      <c r="F54" s="75" t="s">
        <v>234</v>
      </c>
      <c r="G54" s="79" t="s">
        <v>209</v>
      </c>
      <c r="H54" s="88"/>
      <c r="I54" s="67"/>
      <c r="J54" s="93"/>
      <c r="K54" s="97"/>
      <c r="L54" s="68"/>
      <c r="M54" s="69"/>
      <c r="N54" s="42"/>
      <c r="O54" s="38"/>
      <c r="P54" s="39"/>
      <c r="Q54" s="39"/>
      <c r="R54" s="40"/>
      <c r="S54" s="35"/>
      <c r="T54" s="34"/>
    </row>
    <row r="55" spans="2:20" ht="21" customHeight="1">
      <c r="B55" s="47" t="s">
        <v>187</v>
      </c>
      <c r="C55" s="111" t="s">
        <v>213</v>
      </c>
      <c r="D55" s="33" t="s">
        <v>254</v>
      </c>
      <c r="E55" s="33" t="s">
        <v>248</v>
      </c>
      <c r="F55" s="79" t="s">
        <v>210</v>
      </c>
      <c r="G55" s="79" t="s">
        <v>209</v>
      </c>
      <c r="H55" s="88"/>
      <c r="I55" s="67"/>
      <c r="J55" s="93"/>
      <c r="K55" s="97"/>
      <c r="L55" s="68"/>
      <c r="M55" s="69"/>
      <c r="N55" s="42"/>
      <c r="O55" s="38"/>
      <c r="P55" s="39"/>
      <c r="Q55" s="39"/>
      <c r="R55" s="40"/>
      <c r="S55" s="35"/>
      <c r="T55" s="34"/>
    </row>
    <row r="56" spans="2:20" ht="21" customHeight="1">
      <c r="B56" s="47" t="s">
        <v>192</v>
      </c>
      <c r="C56" s="111" t="s">
        <v>213</v>
      </c>
      <c r="D56" s="33" t="s">
        <v>254</v>
      </c>
      <c r="E56" s="33" t="s">
        <v>248</v>
      </c>
      <c r="F56" s="79" t="s">
        <v>210</v>
      </c>
      <c r="G56" s="79" t="s">
        <v>209</v>
      </c>
      <c r="H56" s="88"/>
      <c r="I56" s="67"/>
      <c r="J56" s="93"/>
      <c r="K56" s="97"/>
      <c r="L56" s="68"/>
      <c r="M56" s="69"/>
      <c r="N56" s="42"/>
      <c r="O56" s="38"/>
      <c r="P56" s="39"/>
      <c r="Q56" s="39"/>
      <c r="R56" s="40"/>
      <c r="S56" s="35"/>
      <c r="T56" s="34"/>
    </row>
    <row r="57" spans="2:20" ht="21" customHeight="1">
      <c r="B57" s="47" t="s">
        <v>188</v>
      </c>
      <c r="C57" s="111" t="s">
        <v>213</v>
      </c>
      <c r="D57" s="33" t="s">
        <v>214</v>
      </c>
      <c r="E57" s="32" t="s">
        <v>218</v>
      </c>
      <c r="F57" s="75" t="s">
        <v>235</v>
      </c>
      <c r="G57" s="79" t="s">
        <v>209</v>
      </c>
      <c r="H57" s="88"/>
      <c r="I57" s="67"/>
      <c r="J57" s="93"/>
      <c r="K57" s="97"/>
      <c r="L57" s="68"/>
      <c r="M57" s="69"/>
      <c r="N57" s="42"/>
      <c r="O57" s="38"/>
      <c r="P57" s="39"/>
      <c r="Q57" s="39"/>
      <c r="R57" s="40"/>
      <c r="S57" s="35"/>
      <c r="T57" s="34"/>
    </row>
    <row r="58" spans="2:20" ht="21" customHeight="1">
      <c r="B58" s="47" t="s">
        <v>193</v>
      </c>
      <c r="C58" s="111" t="s">
        <v>213</v>
      </c>
      <c r="D58" s="33" t="s">
        <v>254</v>
      </c>
      <c r="E58" s="33" t="s">
        <v>248</v>
      </c>
      <c r="F58" s="79" t="s">
        <v>210</v>
      </c>
      <c r="G58" s="79" t="s">
        <v>209</v>
      </c>
      <c r="H58" s="88"/>
      <c r="I58" s="67"/>
      <c r="J58" s="93"/>
      <c r="K58" s="97"/>
      <c r="L58" s="68"/>
      <c r="M58" s="69"/>
      <c r="N58" s="42"/>
      <c r="O58" s="38"/>
      <c r="P58" s="39"/>
      <c r="Q58" s="39"/>
      <c r="R58" s="40"/>
      <c r="S58" s="35"/>
      <c r="T58" s="34"/>
    </row>
    <row r="59" spans="2:20" ht="21" customHeight="1">
      <c r="B59" s="47" t="s">
        <v>189</v>
      </c>
      <c r="C59" s="111" t="s">
        <v>213</v>
      </c>
      <c r="D59" s="33" t="s">
        <v>214</v>
      </c>
      <c r="E59" s="33" t="s">
        <v>248</v>
      </c>
      <c r="F59" s="79" t="s">
        <v>211</v>
      </c>
      <c r="G59" s="79" t="s">
        <v>242</v>
      </c>
      <c r="H59" s="87"/>
      <c r="I59" s="67"/>
      <c r="J59" s="93"/>
      <c r="K59" s="97"/>
      <c r="L59" s="68"/>
      <c r="M59" s="69"/>
      <c r="N59" s="42"/>
      <c r="O59" s="38"/>
      <c r="P59" s="39"/>
      <c r="Q59" s="39"/>
      <c r="R59" s="40"/>
      <c r="S59" s="35"/>
      <c r="T59" s="34"/>
    </row>
    <row r="60" spans="2:20" ht="21" customHeight="1" thickBot="1">
      <c r="B60" s="81" t="s">
        <v>190</v>
      </c>
      <c r="C60" s="112" t="s">
        <v>218</v>
      </c>
      <c r="D60" s="21" t="s">
        <v>214</v>
      </c>
      <c r="E60" s="21" t="s">
        <v>250</v>
      </c>
      <c r="F60" s="80" t="s">
        <v>206</v>
      </c>
      <c r="G60" s="80" t="s">
        <v>207</v>
      </c>
      <c r="H60" s="89" t="s">
        <v>283</v>
      </c>
      <c r="I60" s="71"/>
      <c r="J60" s="95"/>
      <c r="K60" s="98"/>
      <c r="L60" s="82"/>
      <c r="M60" s="72"/>
      <c r="N60" s="42"/>
      <c r="O60" s="2" t="s">
        <v>80</v>
      </c>
      <c r="P60" s="3" t="s">
        <v>81</v>
      </c>
      <c r="Q60" s="22">
        <v>38483</v>
      </c>
      <c r="R60" s="22">
        <v>38489</v>
      </c>
      <c r="S60" s="24" t="s">
        <v>117</v>
      </c>
      <c r="T60" s="34"/>
    </row>
    <row r="61" spans="15:20" ht="13.5">
      <c r="O61" s="2"/>
      <c r="P61" s="3"/>
      <c r="Q61" s="3"/>
      <c r="R61" s="4"/>
      <c r="S61" s="23"/>
      <c r="T61" s="26"/>
    </row>
    <row r="62" spans="15:20" ht="14.25" thickBot="1">
      <c r="O62" s="5"/>
      <c r="P62" s="6"/>
      <c r="Q62" s="6"/>
      <c r="R62" s="7"/>
      <c r="S62" s="23"/>
      <c r="T62" s="26"/>
    </row>
  </sheetData>
  <sheetProtection/>
  <autoFilter ref="B6:Y6"/>
  <mergeCells count="5">
    <mergeCell ref="H5:M5"/>
    <mergeCell ref="B5:B6"/>
    <mergeCell ref="G5:G6"/>
    <mergeCell ref="F5:F6"/>
    <mergeCell ref="C5:E5"/>
  </mergeCells>
  <hyperlinks>
    <hyperlink ref="B7" r:id="rId1" display="05-ＡＥ01"/>
    <hyperlink ref="B8" r:id="rId2" display="05-ＡＥ02"/>
    <hyperlink ref="B9" r:id="rId3" display="05-ＡＥ03"/>
    <hyperlink ref="B10" r:id="rId4" display="05-ＡＥ04"/>
    <hyperlink ref="B11" r:id="rId5" display="05-ＡＥ05"/>
    <hyperlink ref="B12" r:id="rId6" display="05-ＡＥ06"/>
    <hyperlink ref="B13" r:id="rId7" display="05-ＡＥ07"/>
    <hyperlink ref="B14:B18" r:id="rId8" display="05-ＡＥ07"/>
    <hyperlink ref="B14" r:id="rId9" display="05-ＡＥ08"/>
    <hyperlink ref="B15" r:id="rId10" display="05-ＡＥ09"/>
    <hyperlink ref="B16" r:id="rId11" display="05-ＡＥ10"/>
    <hyperlink ref="B17" r:id="rId12" display="05-ＡＥ11"/>
    <hyperlink ref="B18" r:id="rId13" display="05-ＡＥ12"/>
    <hyperlink ref="B19:B21" r:id="rId14" display="05-ＡＥ12"/>
    <hyperlink ref="B19" r:id="rId15" display="05-ＡＥ13"/>
    <hyperlink ref="B20" r:id="rId16" display="05-ＡＥ14"/>
    <hyperlink ref="B21" r:id="rId17" display="05-ＡＥ15"/>
    <hyperlink ref="B22:B24" r:id="rId18" display="05-ＡＥ15"/>
    <hyperlink ref="B22" r:id="rId19" display="05-ＡＥ16"/>
    <hyperlink ref="B23" r:id="rId20" display="05-ＡＥ17"/>
    <hyperlink ref="B24" r:id="rId21" display="05-ＡＥ18"/>
    <hyperlink ref="B25:B28" r:id="rId22" display="05-ＡＥ18"/>
    <hyperlink ref="B25" r:id="rId23" display="05-ＡＥ19"/>
    <hyperlink ref="B26" r:id="rId24" display="05-ＡＥ20"/>
    <hyperlink ref="B27" r:id="rId25" display="05-ＡＥ21"/>
    <hyperlink ref="B28" r:id="rId26" display="05-ＡＥ22"/>
    <hyperlink ref="B29:B31" r:id="rId27" display="05-ＡＥ22"/>
    <hyperlink ref="B29" r:id="rId28" display="05-ＡＥ23"/>
    <hyperlink ref="B30" r:id="rId29" display="05-ＡＥ24"/>
    <hyperlink ref="B31" r:id="rId30" display="05-ＡＥ25"/>
    <hyperlink ref="B32:B36" r:id="rId31" display="05-ＡＥ25"/>
    <hyperlink ref="B32" r:id="rId32" display="05-ＡＥ26"/>
    <hyperlink ref="B33" r:id="rId33" display="05-ＡＥ27"/>
    <hyperlink ref="B34" r:id="rId34" display="05-ＡＥ28"/>
    <hyperlink ref="B35" r:id="rId35" display="05-ＡＥ29"/>
    <hyperlink ref="B36" r:id="rId36" display="05-ＡＥ30"/>
    <hyperlink ref="B37:B49" r:id="rId37" display="05-ＡＥ30"/>
    <hyperlink ref="B37" r:id="rId38" display="05-ＡＥ31"/>
    <hyperlink ref="B38" r:id="rId39" display="05-ＡＥ32"/>
    <hyperlink ref="B39" r:id="rId40" display="05-ＡＥ33"/>
    <hyperlink ref="B40" r:id="rId41" display="05-ＡＥ34"/>
    <hyperlink ref="B41" r:id="rId42" display="05-ＡＥ35"/>
    <hyperlink ref="B42" r:id="rId43" display="05-ＡＥ36"/>
    <hyperlink ref="B43" r:id="rId44" display="05-ＡＥ37"/>
    <hyperlink ref="B44" r:id="rId45" display="05-ＡＥ38"/>
    <hyperlink ref="B45" r:id="rId46" display="05-ＡＥ39"/>
    <hyperlink ref="B46" r:id="rId47" display="05-ＡＥ40"/>
    <hyperlink ref="B47" r:id="rId48" display="05-ＡＥ41"/>
    <hyperlink ref="B48" r:id="rId49" display="05-ＡＥ42"/>
    <hyperlink ref="B49" r:id="rId50" display="05-ＡＥ43"/>
    <hyperlink ref="B50" r:id="rId51" display="05-ＡＥ44"/>
    <hyperlink ref="B51" r:id="rId52" display="05-ＡＥ45"/>
    <hyperlink ref="B60" r:id="rId53" display="05-ＡＥ49"/>
    <hyperlink ref="B52" r:id="rId54" display="05-AE46-1"/>
    <hyperlink ref="B53" r:id="rId55" display="05-AE46-2"/>
    <hyperlink ref="B54" r:id="rId56" display="05-AE46-3"/>
    <hyperlink ref="B55" r:id="rId57" display="05-AE46-4"/>
    <hyperlink ref="B56" r:id="rId58" display="05-AE47-1"/>
    <hyperlink ref="B57" r:id="rId59" display="05-AE47-2"/>
    <hyperlink ref="B58" r:id="rId60" display="05-AE48-1"/>
    <hyperlink ref="B59" r:id="rId61" display="05-AE48-2"/>
  </hyperlinks>
  <printOptions/>
  <pageMargins left="0.58" right="0.2" top="0.39" bottom="0.33" header="0.26" footer="0.24"/>
  <pageSetup horizontalDpi="300" verticalDpi="300" orientation="portrait" paperSize="9" scale="65" r:id="rId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AT046078</cp:lastModifiedBy>
  <cp:lastPrinted>2005-06-15T23:57:16Z</cp:lastPrinted>
  <dcterms:created xsi:type="dcterms:W3CDTF">1997-01-08T22:48:59Z</dcterms:created>
  <dcterms:modified xsi:type="dcterms:W3CDTF">2011-06-20T05:29:07Z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