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28" windowWidth="14136" windowHeight="9192" activeTab="0"/>
  </bookViews>
  <sheets>
    <sheet name="05-AF12" sheetId="1" r:id="rId1"/>
  </sheets>
  <definedNames>
    <definedName name="_xlnm.Print_Area" localSheetId="0">'05-AF12'!$A$1:$M$57</definedName>
  </definedNames>
  <calcPr fullCalcOnLoad="1"/>
</workbook>
</file>

<file path=xl/sharedStrings.xml><?xml version="1.0" encoding="utf-8"?>
<sst xmlns="http://schemas.openxmlformats.org/spreadsheetml/2006/main" count="86" uniqueCount="73">
  <si>
    <t>設備名</t>
  </si>
  <si>
    <t>冷熱源設備</t>
  </si>
  <si>
    <t>整理ＮＯ．</t>
  </si>
  <si>
    <t>題目</t>
  </si>
  <si>
    <t>ﾀｰﾎﾞ冷凍機の高効率化と能力ｱｯﾌﾟによるﾍﾞｰｽ運転ｼﾌﾄ</t>
  </si>
  <si>
    <t>実施時期</t>
  </si>
  <si>
    <t>2005年1月～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</si>
  <si>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</si>
  <si>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</si>
  <si>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</si>
  <si>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</si>
  <si>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</si>
  <si>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</si>
  <si>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</si>
  <si>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</si>
  <si>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</si>
  <si>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</si>
  <si>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</si>
  <si>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</si>
  <si>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</si>
  <si>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</si>
  <si>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</si>
  <si>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</si>
  <si>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</si>
  <si>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</si>
  <si>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</si>
  <si>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</si>
  <si>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（予測）</t>
  </si>
  <si>
    <t>燃料削減量</t>
  </si>
  <si>
    <t>（         ）： (予測)</t>
  </si>
  <si>
    <t>　　　　Ｎm3/年</t>
  </si>
  <si>
    <t>（対策前電力使用量</t>
  </si>
  <si>
    <t>（対策前燃料：</t>
  </si>
  <si>
    <t>原油換算削減量及び省エネ率</t>
  </si>
  <si>
    <t>　　　　　　　　　　　　　ＫＬ/年　　　　　</t>
  </si>
  <si>
    <t>ＣＯ2換算削減量及び削減率</t>
  </si>
  <si>
    <t>　　　　　　　　　　　　　　 ｔ/年　　　　　　</t>
  </si>
  <si>
    <t>投資回収期間</t>
  </si>
  <si>
    <t>　年</t>
  </si>
  <si>
    <t>メーカー名（問合せ先）：</t>
  </si>
  <si>
    <t>概要
【特徴】</t>
  </si>
  <si>
    <t>ﾀｰﾎﾞ冷凍機の高効率機器への更新を行い、更に中間期には、ﾀｰﾎﾞ冷凍機の能力ｱｯﾌﾟをすることによりCOPの高い冷凍機をﾍﾞｰｽ運転させ、熱・電気を総合的に削減させる。</t>
  </si>
  <si>
    <t>［対策前・対策後の内容を図等で記入］</t>
  </si>
  <si>
    <t>ｼｽﾃﾑﾌﾛｰ図</t>
  </si>
  <si>
    <t>対策前</t>
  </si>
  <si>
    <t>管理棟の冷熱源は、ﾀｰﾎﾞ冷凍機と吸収式冷凍機である。そのﾀｰﾎﾞ冷凍機の冷凍能力は984.6kW(COP=3.7)であり、中間期は吸収式冷凍機</t>
  </si>
  <si>
    <t>(COP=1.0)を運転していた。</t>
  </si>
  <si>
    <t>対策後</t>
  </si>
  <si>
    <t>経年劣化及び特定ﾌﾛﾝの削減(ﾌﾛﾝ11→ﾌﾛﾝ134aへの変換)を目的として、ﾀｰﾎﾞ冷凍機の更新時期に合わせ、冷凍能力1406.5kW(COP=5.9)</t>
  </si>
  <si>
    <t>のﾀｰﾎﾞ冷凍機を導入した。また、波及効果として、中間期において、対策前ではﾀｰﾎﾞ冷凍機の冷却能力不足により吸収式冷凍機を運転して</t>
  </si>
  <si>
    <t>いたが、能力ｱｯﾌﾟにより吸収式冷凍機と比較して、COPの高いﾀｰﾎﾞ冷凍機をﾍﾞｰｽ運転させることが可能となった。</t>
  </si>
  <si>
    <t>以下に各ｼｰｽﾞﾝの総合効率の実施前後での比較表を示す。</t>
  </si>
  <si>
    <t>実施前</t>
  </si>
  <si>
    <t>実施後</t>
  </si>
  <si>
    <t>ﾀｰﾎﾞ</t>
  </si>
  <si>
    <t>吸収式</t>
  </si>
  <si>
    <t>夏期</t>
  </si>
  <si>
    <t>運転</t>
  </si>
  <si>
    <t>中間期</t>
  </si>
  <si>
    <t>停止</t>
  </si>
  <si>
    <t>冬期</t>
  </si>
  <si>
    <t>年間平均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</si>
  <si>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</si>
  <si>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</si>
  <si>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05-AF12</t>
  </si>
  <si>
    <t>　　　ＫＷＨ/年</t>
  </si>
  <si>
    <t>　　　ＫＷＨ/年）</t>
  </si>
  <si>
    <t>　　　　Ｎm3/年）</t>
  </si>
  <si>
    <t>ＫＬ/年</t>
  </si>
  <si>
    <t xml:space="preserve">              %</t>
  </si>
  <si>
    <t>ｔ/年　　　　　　</t>
  </si>
  <si>
    <t>COP</t>
  </si>
  <si>
    <t>ﾀｰﾎﾞ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</si>
</sst>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  <numFmt numFmtId="179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リュウミンL-KL"/>
      <family val="1"/>
    </font>
    <font>
      <sz val="12"/>
      <name val="リュウミンL-KL"/>
      <family val="1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2" borderId="7" xfId="0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8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2" borderId="7" xfId="0" applyNumberFormat="1" applyFont="1" applyFill="1" applyBorder="1" applyAlignment="1">
      <alignment horizontal="right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2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56" fontId="5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56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center"/>
    </xf>
    <xf numFmtId="178" fontId="0" fillId="2" borderId="18" xfId="0" applyNumberForma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77" fontId="5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2" borderId="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6</xdr:row>
      <xdr:rowOff>19050</xdr:rowOff>
    </xdr:from>
    <xdr:to>
      <xdr:col>2</xdr:col>
      <xdr:colOff>476250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1285875" y="15906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38100</xdr:rowOff>
    </xdr:from>
    <xdr:to>
      <xdr:col>6</xdr:col>
      <xdr:colOff>9525</xdr:colOff>
      <xdr:row>29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24125" y="5248275"/>
          <a:ext cx="10096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吸収式冷凍機</a:t>
          </a:r>
        </a:p>
      </xdr:txBody>
    </xdr:sp>
    <xdr:clientData/>
  </xdr:twoCellAnchor>
  <xdr:twoCellAnchor>
    <xdr:from>
      <xdr:col>4</xdr:col>
      <xdr:colOff>57150</xdr:colOff>
      <xdr:row>31</xdr:row>
      <xdr:rowOff>161925</xdr:rowOff>
    </xdr:from>
    <xdr:to>
      <xdr:col>6</xdr:col>
      <xdr:colOff>9525</xdr:colOff>
      <xdr:row>34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524125" y="6315075"/>
          <a:ext cx="10096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ターボ冷凍機</a:t>
          </a:r>
        </a:p>
      </xdr:txBody>
    </xdr:sp>
    <xdr:clientData/>
  </xdr:twoCellAnchor>
  <xdr:twoCellAnchor>
    <xdr:from>
      <xdr:col>3</xdr:col>
      <xdr:colOff>247650</xdr:colOff>
      <xdr:row>30</xdr:row>
      <xdr:rowOff>76200</xdr:rowOff>
    </xdr:from>
    <xdr:to>
      <xdr:col>3</xdr:col>
      <xdr:colOff>666750</xdr:colOff>
      <xdr:row>32</xdr:row>
      <xdr:rowOff>104775</xdr:rowOff>
    </xdr:to>
    <xdr:grpSp>
      <xdr:nvGrpSpPr>
        <xdr:cNvPr id="4" name="Group 5"/>
        <xdr:cNvGrpSpPr>
          <a:grpSpLocks/>
        </xdr:cNvGrpSpPr>
      </xdr:nvGrpSpPr>
      <xdr:grpSpPr>
        <a:xfrm>
          <a:off x="1895475" y="6038850"/>
          <a:ext cx="419100" cy="409575"/>
          <a:chOff x="140" y="695"/>
          <a:chExt cx="104" cy="96"/>
        </a:xfrm>
        <a:solidFill>
          <a:srgbClr val="FFFFFF"/>
        </a:solidFill>
      </xdr:grpSpPr>
      <xdr:sp>
        <xdr:nvSpPr>
          <xdr:cNvPr id="5" name="Rectangle 6"/>
          <xdr:cNvSpPr>
            <a:spLocks/>
          </xdr:cNvSpPr>
        </xdr:nvSpPr>
        <xdr:spPr>
          <a:xfrm>
            <a:off x="156" y="695"/>
            <a:ext cx="7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>
            <a:off x="192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8"/>
          <xdr:cNvSpPr>
            <a:spLocks/>
          </xdr:cNvSpPr>
        </xdr:nvSpPr>
        <xdr:spPr>
          <a:xfrm>
            <a:off x="156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140" y="720"/>
            <a:ext cx="10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140" y="739"/>
            <a:ext cx="10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" name="Group 11"/>
          <xdr:cNvGrpSpPr>
            <a:grpSpLocks/>
          </xdr:cNvGrpSpPr>
        </xdr:nvGrpSpPr>
        <xdr:grpSpPr>
          <a:xfrm>
            <a:off x="158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11" name="Line 12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3" name="Group 14"/>
          <xdr:cNvGrpSpPr>
            <a:grpSpLocks/>
          </xdr:cNvGrpSpPr>
        </xdr:nvGrpSpPr>
        <xdr:grpSpPr>
          <a:xfrm>
            <a:off x="212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14" name="Line 15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6" name="Group 17"/>
          <xdr:cNvGrpSpPr>
            <a:grpSpLocks/>
          </xdr:cNvGrpSpPr>
        </xdr:nvGrpSpPr>
        <xdr:grpSpPr>
          <a:xfrm>
            <a:off x="145" y="776"/>
            <a:ext cx="56" cy="9"/>
            <a:chOff x="273" y="161"/>
            <a:chExt cx="58" cy="11"/>
          </a:xfrm>
          <a:solidFill>
            <a:srgbClr val="FFFFFF"/>
          </a:solidFill>
        </xdr:grpSpPr>
        <xdr:sp>
          <xdr:nvSpPr>
            <xdr:cNvPr id="17" name="Line 18"/>
            <xdr:cNvSpPr>
              <a:spLocks/>
            </xdr:cNvSpPr>
          </xdr:nvSpPr>
          <xdr:spPr>
            <a:xfrm flipH="1">
              <a:off x="273" y="161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19"/>
            <xdr:cNvSpPr>
              <a:spLocks/>
            </xdr:cNvSpPr>
          </xdr:nvSpPr>
          <xdr:spPr>
            <a:xfrm flipH="1">
              <a:off x="274" y="167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0"/>
            <xdr:cNvSpPr>
              <a:spLocks/>
            </xdr:cNvSpPr>
          </xdr:nvSpPr>
          <xdr:spPr>
            <a:xfrm flipH="1">
              <a:off x="275" y="172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" name="Line 21"/>
          <xdr:cNvSpPr>
            <a:spLocks/>
          </xdr:cNvSpPr>
        </xdr:nvSpPr>
        <xdr:spPr>
          <a:xfrm>
            <a:off x="142" y="770"/>
            <a:ext cx="10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30</xdr:row>
      <xdr:rowOff>76200</xdr:rowOff>
    </xdr:from>
    <xdr:to>
      <xdr:col>3</xdr:col>
      <xdr:colOff>238125</xdr:colOff>
      <xdr:row>32</xdr:row>
      <xdr:rowOff>104775</xdr:rowOff>
    </xdr:to>
    <xdr:grpSp>
      <xdr:nvGrpSpPr>
        <xdr:cNvPr id="21" name="Group 22"/>
        <xdr:cNvGrpSpPr>
          <a:grpSpLocks/>
        </xdr:cNvGrpSpPr>
      </xdr:nvGrpSpPr>
      <xdr:grpSpPr>
        <a:xfrm>
          <a:off x="1466850" y="6038850"/>
          <a:ext cx="419100" cy="409575"/>
          <a:chOff x="140" y="695"/>
          <a:chExt cx="104" cy="96"/>
        </a:xfrm>
        <a:solidFill>
          <a:srgbClr val="FFFFFF"/>
        </a:solidFill>
      </xdr:grpSpPr>
      <xdr:sp>
        <xdr:nvSpPr>
          <xdr:cNvPr id="22" name="Rectangle 23"/>
          <xdr:cNvSpPr>
            <a:spLocks/>
          </xdr:cNvSpPr>
        </xdr:nvSpPr>
        <xdr:spPr>
          <a:xfrm>
            <a:off x="156" y="695"/>
            <a:ext cx="7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4"/>
          <xdr:cNvSpPr>
            <a:spLocks/>
          </xdr:cNvSpPr>
        </xdr:nvSpPr>
        <xdr:spPr>
          <a:xfrm>
            <a:off x="192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5"/>
          <xdr:cNvSpPr>
            <a:spLocks/>
          </xdr:cNvSpPr>
        </xdr:nvSpPr>
        <xdr:spPr>
          <a:xfrm>
            <a:off x="156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140" y="720"/>
            <a:ext cx="10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140" y="739"/>
            <a:ext cx="10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7" name="Group 28"/>
          <xdr:cNvGrpSpPr>
            <a:grpSpLocks/>
          </xdr:cNvGrpSpPr>
        </xdr:nvGrpSpPr>
        <xdr:grpSpPr>
          <a:xfrm>
            <a:off x="158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28" name="Line 29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31"/>
          <xdr:cNvGrpSpPr>
            <a:grpSpLocks/>
          </xdr:cNvGrpSpPr>
        </xdr:nvGrpSpPr>
        <xdr:grpSpPr>
          <a:xfrm>
            <a:off x="212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31" name="Line 32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3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" name="Group 34"/>
          <xdr:cNvGrpSpPr>
            <a:grpSpLocks/>
          </xdr:cNvGrpSpPr>
        </xdr:nvGrpSpPr>
        <xdr:grpSpPr>
          <a:xfrm>
            <a:off x="145" y="776"/>
            <a:ext cx="56" cy="9"/>
            <a:chOff x="273" y="161"/>
            <a:chExt cx="58" cy="11"/>
          </a:xfrm>
          <a:solidFill>
            <a:srgbClr val="FFFFFF"/>
          </a:solidFill>
        </xdr:grpSpPr>
        <xdr:sp>
          <xdr:nvSpPr>
            <xdr:cNvPr id="34" name="Line 35"/>
            <xdr:cNvSpPr>
              <a:spLocks/>
            </xdr:cNvSpPr>
          </xdr:nvSpPr>
          <xdr:spPr>
            <a:xfrm flipH="1">
              <a:off x="273" y="161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6"/>
            <xdr:cNvSpPr>
              <a:spLocks/>
            </xdr:cNvSpPr>
          </xdr:nvSpPr>
          <xdr:spPr>
            <a:xfrm flipH="1">
              <a:off x="274" y="167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 flipH="1">
              <a:off x="275" y="172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7" name="Line 38"/>
          <xdr:cNvSpPr>
            <a:spLocks/>
          </xdr:cNvSpPr>
        </xdr:nvSpPr>
        <xdr:spPr>
          <a:xfrm>
            <a:off x="142" y="770"/>
            <a:ext cx="10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24</xdr:row>
      <xdr:rowOff>123825</xdr:rowOff>
    </xdr:from>
    <xdr:to>
      <xdr:col>3</xdr:col>
      <xdr:colOff>666750</xdr:colOff>
      <xdr:row>26</xdr:row>
      <xdr:rowOff>171450</xdr:rowOff>
    </xdr:to>
    <xdr:grpSp>
      <xdr:nvGrpSpPr>
        <xdr:cNvPr id="38" name="Group 39"/>
        <xdr:cNvGrpSpPr>
          <a:grpSpLocks/>
        </xdr:cNvGrpSpPr>
      </xdr:nvGrpSpPr>
      <xdr:grpSpPr>
        <a:xfrm>
          <a:off x="1895475" y="4972050"/>
          <a:ext cx="419100" cy="409575"/>
          <a:chOff x="140" y="695"/>
          <a:chExt cx="104" cy="96"/>
        </a:xfrm>
        <a:solidFill>
          <a:srgbClr val="FFFFFF"/>
        </a:solidFill>
      </xdr:grpSpPr>
      <xdr:sp>
        <xdr:nvSpPr>
          <xdr:cNvPr id="39" name="Rectangle 40"/>
          <xdr:cNvSpPr>
            <a:spLocks/>
          </xdr:cNvSpPr>
        </xdr:nvSpPr>
        <xdr:spPr>
          <a:xfrm>
            <a:off x="156" y="695"/>
            <a:ext cx="7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41"/>
          <xdr:cNvSpPr>
            <a:spLocks/>
          </xdr:cNvSpPr>
        </xdr:nvSpPr>
        <xdr:spPr>
          <a:xfrm>
            <a:off x="192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42"/>
          <xdr:cNvSpPr>
            <a:spLocks/>
          </xdr:cNvSpPr>
        </xdr:nvSpPr>
        <xdr:spPr>
          <a:xfrm>
            <a:off x="156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140" y="720"/>
            <a:ext cx="10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40" y="739"/>
            <a:ext cx="10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4" name="Group 45"/>
          <xdr:cNvGrpSpPr>
            <a:grpSpLocks/>
          </xdr:cNvGrpSpPr>
        </xdr:nvGrpSpPr>
        <xdr:grpSpPr>
          <a:xfrm>
            <a:off x="158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45" name="Line 46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Line 47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7" name="Group 48"/>
          <xdr:cNvGrpSpPr>
            <a:grpSpLocks/>
          </xdr:cNvGrpSpPr>
        </xdr:nvGrpSpPr>
        <xdr:grpSpPr>
          <a:xfrm>
            <a:off x="212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48" name="Line 49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50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0" name="Group 51"/>
          <xdr:cNvGrpSpPr>
            <a:grpSpLocks/>
          </xdr:cNvGrpSpPr>
        </xdr:nvGrpSpPr>
        <xdr:grpSpPr>
          <a:xfrm>
            <a:off x="145" y="776"/>
            <a:ext cx="56" cy="9"/>
            <a:chOff x="273" y="161"/>
            <a:chExt cx="58" cy="11"/>
          </a:xfrm>
          <a:solidFill>
            <a:srgbClr val="FFFFFF"/>
          </a:solidFill>
        </xdr:grpSpPr>
        <xdr:sp>
          <xdr:nvSpPr>
            <xdr:cNvPr id="51" name="Line 52"/>
            <xdr:cNvSpPr>
              <a:spLocks/>
            </xdr:cNvSpPr>
          </xdr:nvSpPr>
          <xdr:spPr>
            <a:xfrm flipH="1">
              <a:off x="273" y="161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Line 53"/>
            <xdr:cNvSpPr>
              <a:spLocks/>
            </xdr:cNvSpPr>
          </xdr:nvSpPr>
          <xdr:spPr>
            <a:xfrm flipH="1">
              <a:off x="274" y="167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Line 54"/>
            <xdr:cNvSpPr>
              <a:spLocks/>
            </xdr:cNvSpPr>
          </xdr:nvSpPr>
          <xdr:spPr>
            <a:xfrm flipH="1">
              <a:off x="275" y="172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4" name="Line 55"/>
          <xdr:cNvSpPr>
            <a:spLocks/>
          </xdr:cNvSpPr>
        </xdr:nvSpPr>
        <xdr:spPr>
          <a:xfrm>
            <a:off x="142" y="770"/>
            <a:ext cx="10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24</xdr:row>
      <xdr:rowOff>123825</xdr:rowOff>
    </xdr:from>
    <xdr:to>
      <xdr:col>3</xdr:col>
      <xdr:colOff>238125</xdr:colOff>
      <xdr:row>26</xdr:row>
      <xdr:rowOff>171450</xdr:rowOff>
    </xdr:to>
    <xdr:grpSp>
      <xdr:nvGrpSpPr>
        <xdr:cNvPr id="55" name="Group 56"/>
        <xdr:cNvGrpSpPr>
          <a:grpSpLocks/>
        </xdr:cNvGrpSpPr>
      </xdr:nvGrpSpPr>
      <xdr:grpSpPr>
        <a:xfrm>
          <a:off x="1466850" y="4972050"/>
          <a:ext cx="419100" cy="409575"/>
          <a:chOff x="140" y="695"/>
          <a:chExt cx="104" cy="96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156" y="695"/>
            <a:ext cx="7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Oval 58"/>
          <xdr:cNvSpPr>
            <a:spLocks/>
          </xdr:cNvSpPr>
        </xdr:nvSpPr>
        <xdr:spPr>
          <a:xfrm>
            <a:off x="192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59"/>
          <xdr:cNvSpPr>
            <a:spLocks/>
          </xdr:cNvSpPr>
        </xdr:nvSpPr>
        <xdr:spPr>
          <a:xfrm>
            <a:off x="156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140" y="720"/>
            <a:ext cx="10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140" y="739"/>
            <a:ext cx="10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1" name="Group 62"/>
          <xdr:cNvGrpSpPr>
            <a:grpSpLocks/>
          </xdr:cNvGrpSpPr>
        </xdr:nvGrpSpPr>
        <xdr:grpSpPr>
          <a:xfrm>
            <a:off x="158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62" name="Line 63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64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4" name="Group 65"/>
          <xdr:cNvGrpSpPr>
            <a:grpSpLocks/>
          </xdr:cNvGrpSpPr>
        </xdr:nvGrpSpPr>
        <xdr:grpSpPr>
          <a:xfrm>
            <a:off x="212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65" name="Line 66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7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7" name="Group 68"/>
          <xdr:cNvGrpSpPr>
            <a:grpSpLocks/>
          </xdr:cNvGrpSpPr>
        </xdr:nvGrpSpPr>
        <xdr:grpSpPr>
          <a:xfrm>
            <a:off x="145" y="776"/>
            <a:ext cx="56" cy="9"/>
            <a:chOff x="273" y="161"/>
            <a:chExt cx="58" cy="11"/>
          </a:xfrm>
          <a:solidFill>
            <a:srgbClr val="FFFFFF"/>
          </a:solidFill>
        </xdr:grpSpPr>
        <xdr:sp>
          <xdr:nvSpPr>
            <xdr:cNvPr id="68" name="Line 69"/>
            <xdr:cNvSpPr>
              <a:spLocks/>
            </xdr:cNvSpPr>
          </xdr:nvSpPr>
          <xdr:spPr>
            <a:xfrm flipH="1">
              <a:off x="273" y="161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Line 70"/>
            <xdr:cNvSpPr>
              <a:spLocks/>
            </xdr:cNvSpPr>
          </xdr:nvSpPr>
          <xdr:spPr>
            <a:xfrm flipH="1">
              <a:off x="274" y="167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Line 71"/>
            <xdr:cNvSpPr>
              <a:spLocks/>
            </xdr:cNvSpPr>
          </xdr:nvSpPr>
          <xdr:spPr>
            <a:xfrm flipH="1">
              <a:off x="275" y="172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1" name="Line 72"/>
          <xdr:cNvSpPr>
            <a:spLocks/>
          </xdr:cNvSpPr>
        </xdr:nvSpPr>
        <xdr:spPr>
          <a:xfrm>
            <a:off x="142" y="770"/>
            <a:ext cx="10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33</xdr:row>
      <xdr:rowOff>28575</xdr:rowOff>
    </xdr:from>
    <xdr:to>
      <xdr:col>3</xdr:col>
      <xdr:colOff>552450</xdr:colOff>
      <xdr:row>34</xdr:row>
      <xdr:rowOff>38100</xdr:rowOff>
    </xdr:to>
    <xdr:grpSp>
      <xdr:nvGrpSpPr>
        <xdr:cNvPr id="72" name="Group 73"/>
        <xdr:cNvGrpSpPr>
          <a:grpSpLocks noChangeAspect="1"/>
        </xdr:cNvGrpSpPr>
      </xdr:nvGrpSpPr>
      <xdr:grpSpPr>
        <a:xfrm rot="16200000">
          <a:off x="2009775" y="6562725"/>
          <a:ext cx="180975" cy="200025"/>
          <a:chOff x="307" y="235"/>
          <a:chExt cx="31" cy="31"/>
        </a:xfrm>
        <a:solidFill>
          <a:srgbClr val="FFFFFF"/>
        </a:solidFill>
      </xdr:grpSpPr>
      <xdr:sp>
        <xdr:nvSpPr>
          <xdr:cNvPr id="73" name="Oval 74"/>
          <xdr:cNvSpPr>
            <a:spLocks noChangeAspect="1"/>
          </xdr:cNvSpPr>
        </xdr:nvSpPr>
        <xdr:spPr>
          <a:xfrm rot="10800000">
            <a:off x="307" y="235"/>
            <a:ext cx="31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utoShape 75"/>
          <xdr:cNvSpPr>
            <a:spLocks noChangeAspect="1"/>
          </xdr:cNvSpPr>
        </xdr:nvSpPr>
        <xdr:spPr>
          <a:xfrm rot="10800000">
            <a:off x="310" y="243"/>
            <a:ext cx="25" cy="2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27</xdr:row>
      <xdr:rowOff>104775</xdr:rowOff>
    </xdr:from>
    <xdr:to>
      <xdr:col>3</xdr:col>
      <xdr:colOff>552450</xdr:colOff>
      <xdr:row>28</xdr:row>
      <xdr:rowOff>114300</xdr:rowOff>
    </xdr:to>
    <xdr:grpSp>
      <xdr:nvGrpSpPr>
        <xdr:cNvPr id="75" name="Group 76"/>
        <xdr:cNvGrpSpPr>
          <a:grpSpLocks noChangeAspect="1"/>
        </xdr:cNvGrpSpPr>
      </xdr:nvGrpSpPr>
      <xdr:grpSpPr>
        <a:xfrm rot="16200000">
          <a:off x="2009775" y="5505450"/>
          <a:ext cx="180975" cy="200025"/>
          <a:chOff x="307" y="235"/>
          <a:chExt cx="31" cy="31"/>
        </a:xfrm>
        <a:solidFill>
          <a:srgbClr val="FFFFFF"/>
        </a:solidFill>
      </xdr:grpSpPr>
      <xdr:sp>
        <xdr:nvSpPr>
          <xdr:cNvPr id="76" name="Oval 77"/>
          <xdr:cNvSpPr>
            <a:spLocks noChangeAspect="1"/>
          </xdr:cNvSpPr>
        </xdr:nvSpPr>
        <xdr:spPr>
          <a:xfrm rot="10800000">
            <a:off x="307" y="235"/>
            <a:ext cx="31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78"/>
          <xdr:cNvSpPr>
            <a:spLocks noChangeAspect="1"/>
          </xdr:cNvSpPr>
        </xdr:nvSpPr>
        <xdr:spPr>
          <a:xfrm rot="10800000">
            <a:off x="310" y="243"/>
            <a:ext cx="25" cy="2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26</xdr:row>
      <xdr:rowOff>180975</xdr:rowOff>
    </xdr:from>
    <xdr:to>
      <xdr:col>3</xdr:col>
      <xdr:colOff>47625</xdr:colOff>
      <xdr:row>28</xdr:row>
      <xdr:rowOff>9525</xdr:rowOff>
    </xdr:to>
    <xdr:sp>
      <xdr:nvSpPr>
        <xdr:cNvPr id="78" name="Line 79"/>
        <xdr:cNvSpPr>
          <a:spLocks/>
        </xdr:cNvSpPr>
      </xdr:nvSpPr>
      <xdr:spPr>
        <a:xfrm>
          <a:off x="1695450" y="5391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28</xdr:row>
      <xdr:rowOff>9525</xdr:rowOff>
    </xdr:from>
    <xdr:to>
      <xdr:col>3</xdr:col>
      <xdr:colOff>361950</xdr:colOff>
      <xdr:row>28</xdr:row>
      <xdr:rowOff>9525</xdr:rowOff>
    </xdr:to>
    <xdr:sp>
      <xdr:nvSpPr>
        <xdr:cNvPr id="79" name="Line 80"/>
        <xdr:cNvSpPr>
          <a:spLocks/>
        </xdr:cNvSpPr>
      </xdr:nvSpPr>
      <xdr:spPr>
        <a:xfrm flipH="1">
          <a:off x="1695450" y="5600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28</xdr:row>
      <xdr:rowOff>9525</xdr:rowOff>
    </xdr:from>
    <xdr:to>
      <xdr:col>4</xdr:col>
      <xdr:colOff>57150</xdr:colOff>
      <xdr:row>28</xdr:row>
      <xdr:rowOff>9525</xdr:rowOff>
    </xdr:to>
    <xdr:sp>
      <xdr:nvSpPr>
        <xdr:cNvPr id="80" name="Line 81"/>
        <xdr:cNvSpPr>
          <a:spLocks/>
        </xdr:cNvSpPr>
      </xdr:nvSpPr>
      <xdr:spPr>
        <a:xfrm flipH="1">
          <a:off x="2209800" y="5600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25</xdr:row>
      <xdr:rowOff>142875</xdr:rowOff>
    </xdr:from>
    <xdr:to>
      <xdr:col>4</xdr:col>
      <xdr:colOff>152400</xdr:colOff>
      <xdr:row>25</xdr:row>
      <xdr:rowOff>142875</xdr:rowOff>
    </xdr:to>
    <xdr:sp>
      <xdr:nvSpPr>
        <xdr:cNvPr id="81" name="Line 82"/>
        <xdr:cNvSpPr>
          <a:spLocks/>
        </xdr:cNvSpPr>
      </xdr:nvSpPr>
      <xdr:spPr>
        <a:xfrm flipH="1">
          <a:off x="2305050" y="5162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25</xdr:row>
      <xdr:rowOff>142875</xdr:rowOff>
    </xdr:from>
    <xdr:to>
      <xdr:col>4</xdr:col>
      <xdr:colOff>152400</xdr:colOff>
      <xdr:row>26</xdr:row>
      <xdr:rowOff>38100</xdr:rowOff>
    </xdr:to>
    <xdr:sp>
      <xdr:nvSpPr>
        <xdr:cNvPr id="82" name="Line 83"/>
        <xdr:cNvSpPr>
          <a:spLocks/>
        </xdr:cNvSpPr>
      </xdr:nvSpPr>
      <xdr:spPr>
        <a:xfrm>
          <a:off x="2619375" y="5162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123825</xdr:rowOff>
    </xdr:from>
    <xdr:to>
      <xdr:col>2</xdr:col>
      <xdr:colOff>495300</xdr:colOff>
      <xdr:row>26</xdr:row>
      <xdr:rowOff>171450</xdr:rowOff>
    </xdr:to>
    <xdr:grpSp>
      <xdr:nvGrpSpPr>
        <xdr:cNvPr id="83" name="Group 84"/>
        <xdr:cNvGrpSpPr>
          <a:grpSpLocks/>
        </xdr:cNvGrpSpPr>
      </xdr:nvGrpSpPr>
      <xdr:grpSpPr>
        <a:xfrm>
          <a:off x="1038225" y="4972050"/>
          <a:ext cx="419100" cy="409575"/>
          <a:chOff x="140" y="695"/>
          <a:chExt cx="104" cy="96"/>
        </a:xfrm>
        <a:solidFill>
          <a:srgbClr val="FFFFFF"/>
        </a:solidFill>
      </xdr:grpSpPr>
      <xdr:sp>
        <xdr:nvSpPr>
          <xdr:cNvPr id="84" name="Rectangle 85"/>
          <xdr:cNvSpPr>
            <a:spLocks/>
          </xdr:cNvSpPr>
        </xdr:nvSpPr>
        <xdr:spPr>
          <a:xfrm>
            <a:off x="156" y="695"/>
            <a:ext cx="7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Oval 86"/>
          <xdr:cNvSpPr>
            <a:spLocks/>
          </xdr:cNvSpPr>
        </xdr:nvSpPr>
        <xdr:spPr>
          <a:xfrm>
            <a:off x="192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Oval 87"/>
          <xdr:cNvSpPr>
            <a:spLocks/>
          </xdr:cNvSpPr>
        </xdr:nvSpPr>
        <xdr:spPr>
          <a:xfrm>
            <a:off x="156" y="699"/>
            <a:ext cx="3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140" y="720"/>
            <a:ext cx="10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9"/>
          <xdr:cNvSpPr>
            <a:spLocks/>
          </xdr:cNvSpPr>
        </xdr:nvSpPr>
        <xdr:spPr>
          <a:xfrm>
            <a:off x="140" y="739"/>
            <a:ext cx="10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9" name="Group 90"/>
          <xdr:cNvGrpSpPr>
            <a:grpSpLocks/>
          </xdr:cNvGrpSpPr>
        </xdr:nvGrpSpPr>
        <xdr:grpSpPr>
          <a:xfrm>
            <a:off x="158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90" name="Line 91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Line 92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2" name="Group 93"/>
          <xdr:cNvGrpSpPr>
            <a:grpSpLocks/>
          </xdr:cNvGrpSpPr>
        </xdr:nvGrpSpPr>
        <xdr:grpSpPr>
          <a:xfrm>
            <a:off x="212" y="739"/>
            <a:ext cx="16" cy="10"/>
            <a:chOff x="144" y="261"/>
            <a:chExt cx="144" cy="54"/>
          </a:xfrm>
          <a:solidFill>
            <a:srgbClr val="FFFFFF"/>
          </a:solidFill>
        </xdr:grpSpPr>
        <xdr:sp>
          <xdr:nvSpPr>
            <xdr:cNvPr id="93" name="Line 94"/>
            <xdr:cNvSpPr>
              <a:spLocks/>
            </xdr:cNvSpPr>
          </xdr:nvSpPr>
          <xdr:spPr>
            <a:xfrm flipV="1">
              <a:off x="144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Line 95"/>
            <xdr:cNvSpPr>
              <a:spLocks/>
            </xdr:cNvSpPr>
          </xdr:nvSpPr>
          <xdr:spPr>
            <a:xfrm>
              <a:off x="216" y="261"/>
              <a:ext cx="7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5" name="Group 96"/>
          <xdr:cNvGrpSpPr>
            <a:grpSpLocks/>
          </xdr:cNvGrpSpPr>
        </xdr:nvGrpSpPr>
        <xdr:grpSpPr>
          <a:xfrm>
            <a:off x="145" y="776"/>
            <a:ext cx="56" cy="9"/>
            <a:chOff x="273" y="161"/>
            <a:chExt cx="58" cy="11"/>
          </a:xfrm>
          <a:solidFill>
            <a:srgbClr val="FFFFFF"/>
          </a:solidFill>
        </xdr:grpSpPr>
        <xdr:sp>
          <xdr:nvSpPr>
            <xdr:cNvPr id="96" name="Line 97"/>
            <xdr:cNvSpPr>
              <a:spLocks/>
            </xdr:cNvSpPr>
          </xdr:nvSpPr>
          <xdr:spPr>
            <a:xfrm flipH="1">
              <a:off x="273" y="161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Line 98"/>
            <xdr:cNvSpPr>
              <a:spLocks/>
            </xdr:cNvSpPr>
          </xdr:nvSpPr>
          <xdr:spPr>
            <a:xfrm flipH="1">
              <a:off x="274" y="167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Line 99"/>
            <xdr:cNvSpPr>
              <a:spLocks/>
            </xdr:cNvSpPr>
          </xdr:nvSpPr>
          <xdr:spPr>
            <a:xfrm flipH="1">
              <a:off x="275" y="172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9" name="Line 100"/>
          <xdr:cNvSpPr>
            <a:spLocks/>
          </xdr:cNvSpPr>
        </xdr:nvSpPr>
        <xdr:spPr>
          <a:xfrm>
            <a:off x="142" y="770"/>
            <a:ext cx="10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333375</xdr:colOff>
      <xdr:row>27</xdr:row>
      <xdr:rowOff>104775</xdr:rowOff>
    </xdr:from>
    <xdr:to>
      <xdr:col>7</xdr:col>
      <xdr:colOff>0</xdr:colOff>
      <xdr:row>28</xdr:row>
      <xdr:rowOff>114300</xdr:rowOff>
    </xdr:to>
    <xdr:grpSp>
      <xdr:nvGrpSpPr>
        <xdr:cNvPr id="100" name="Group 101"/>
        <xdr:cNvGrpSpPr>
          <a:grpSpLocks noChangeAspect="1"/>
        </xdr:cNvGrpSpPr>
      </xdr:nvGrpSpPr>
      <xdr:grpSpPr>
        <a:xfrm rot="16200000">
          <a:off x="3857625" y="5505450"/>
          <a:ext cx="190500" cy="200025"/>
          <a:chOff x="307" y="235"/>
          <a:chExt cx="31" cy="31"/>
        </a:xfrm>
        <a:solidFill>
          <a:srgbClr val="FFFFFF"/>
        </a:solidFill>
      </xdr:grpSpPr>
      <xdr:sp>
        <xdr:nvSpPr>
          <xdr:cNvPr id="101" name="Oval 102"/>
          <xdr:cNvSpPr>
            <a:spLocks noChangeAspect="1"/>
          </xdr:cNvSpPr>
        </xdr:nvSpPr>
        <xdr:spPr>
          <a:xfrm rot="10800000">
            <a:off x="307" y="235"/>
            <a:ext cx="31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AutoShape 103"/>
          <xdr:cNvSpPr>
            <a:spLocks noChangeAspect="1"/>
          </xdr:cNvSpPr>
        </xdr:nvSpPr>
        <xdr:spPr>
          <a:xfrm rot="10800000">
            <a:off x="310" y="243"/>
            <a:ext cx="25" cy="2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28</xdr:row>
      <xdr:rowOff>9525</xdr:rowOff>
    </xdr:from>
    <xdr:to>
      <xdr:col>6</xdr:col>
      <xdr:colOff>323850</xdr:colOff>
      <xdr:row>28</xdr:row>
      <xdr:rowOff>9525</xdr:rowOff>
    </xdr:to>
    <xdr:sp>
      <xdr:nvSpPr>
        <xdr:cNvPr id="103" name="Line 104"/>
        <xdr:cNvSpPr>
          <a:spLocks/>
        </xdr:cNvSpPr>
      </xdr:nvSpPr>
      <xdr:spPr>
        <a:xfrm flipH="1">
          <a:off x="3533775" y="5600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7</xdr:col>
      <xdr:colOff>314325</xdr:colOff>
      <xdr:row>28</xdr:row>
      <xdr:rowOff>9525</xdr:rowOff>
    </xdr:to>
    <xdr:sp>
      <xdr:nvSpPr>
        <xdr:cNvPr id="104" name="Line 105"/>
        <xdr:cNvSpPr>
          <a:spLocks/>
        </xdr:cNvSpPr>
      </xdr:nvSpPr>
      <xdr:spPr>
        <a:xfrm flipH="1">
          <a:off x="4048125" y="5600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33</xdr:row>
      <xdr:rowOff>47625</xdr:rowOff>
    </xdr:from>
    <xdr:to>
      <xdr:col>7</xdr:col>
      <xdr:colOff>0</xdr:colOff>
      <xdr:row>34</xdr:row>
      <xdr:rowOff>66675</xdr:rowOff>
    </xdr:to>
    <xdr:grpSp>
      <xdr:nvGrpSpPr>
        <xdr:cNvPr id="105" name="Group 106"/>
        <xdr:cNvGrpSpPr>
          <a:grpSpLocks noChangeAspect="1"/>
        </xdr:cNvGrpSpPr>
      </xdr:nvGrpSpPr>
      <xdr:grpSpPr>
        <a:xfrm rot="16200000">
          <a:off x="3857625" y="6581775"/>
          <a:ext cx="190500" cy="209550"/>
          <a:chOff x="307" y="235"/>
          <a:chExt cx="31" cy="31"/>
        </a:xfrm>
        <a:solidFill>
          <a:srgbClr val="FFFFFF"/>
        </a:solidFill>
      </xdr:grpSpPr>
      <xdr:sp>
        <xdr:nvSpPr>
          <xdr:cNvPr id="106" name="Oval 107"/>
          <xdr:cNvSpPr>
            <a:spLocks noChangeAspect="1"/>
          </xdr:cNvSpPr>
        </xdr:nvSpPr>
        <xdr:spPr>
          <a:xfrm rot="10800000">
            <a:off x="307" y="235"/>
            <a:ext cx="31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AutoShape 108"/>
          <xdr:cNvSpPr>
            <a:spLocks noChangeAspect="1"/>
          </xdr:cNvSpPr>
        </xdr:nvSpPr>
        <xdr:spPr>
          <a:xfrm rot="10800000">
            <a:off x="310" y="243"/>
            <a:ext cx="25" cy="2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33</xdr:row>
      <xdr:rowOff>152400</xdr:rowOff>
    </xdr:from>
    <xdr:to>
      <xdr:col>6</xdr:col>
      <xdr:colOff>323850</xdr:colOff>
      <xdr:row>33</xdr:row>
      <xdr:rowOff>152400</xdr:rowOff>
    </xdr:to>
    <xdr:sp>
      <xdr:nvSpPr>
        <xdr:cNvPr id="108" name="Line 109"/>
        <xdr:cNvSpPr>
          <a:spLocks/>
        </xdr:cNvSpPr>
      </xdr:nvSpPr>
      <xdr:spPr>
        <a:xfrm flipH="1">
          <a:off x="3533775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152400</xdr:rowOff>
    </xdr:from>
    <xdr:to>
      <xdr:col>9</xdr:col>
      <xdr:colOff>304800</xdr:colOff>
      <xdr:row>33</xdr:row>
      <xdr:rowOff>152400</xdr:rowOff>
    </xdr:to>
    <xdr:sp>
      <xdr:nvSpPr>
        <xdr:cNvPr id="109" name="Line 110"/>
        <xdr:cNvSpPr>
          <a:spLocks/>
        </xdr:cNvSpPr>
      </xdr:nvSpPr>
      <xdr:spPr>
        <a:xfrm flipH="1">
          <a:off x="4048125" y="66865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28</xdr:row>
      <xdr:rowOff>9525</xdr:rowOff>
    </xdr:from>
    <xdr:to>
      <xdr:col>7</xdr:col>
      <xdr:colOff>314325</xdr:colOff>
      <xdr:row>33</xdr:row>
      <xdr:rowOff>152400</xdr:rowOff>
    </xdr:to>
    <xdr:sp>
      <xdr:nvSpPr>
        <xdr:cNvPr id="110" name="Line 111"/>
        <xdr:cNvSpPr>
          <a:spLocks/>
        </xdr:cNvSpPr>
      </xdr:nvSpPr>
      <xdr:spPr>
        <a:xfrm>
          <a:off x="4362450" y="56007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32</xdr:row>
      <xdr:rowOff>114300</xdr:rowOff>
    </xdr:from>
    <xdr:to>
      <xdr:col>3</xdr:col>
      <xdr:colOff>38100</xdr:colOff>
      <xdr:row>33</xdr:row>
      <xdr:rowOff>123825</xdr:rowOff>
    </xdr:to>
    <xdr:sp>
      <xdr:nvSpPr>
        <xdr:cNvPr id="111" name="Line 112"/>
        <xdr:cNvSpPr>
          <a:spLocks/>
        </xdr:cNvSpPr>
      </xdr:nvSpPr>
      <xdr:spPr>
        <a:xfrm>
          <a:off x="1685925" y="6457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123825</xdr:rowOff>
    </xdr:from>
    <xdr:to>
      <xdr:col>3</xdr:col>
      <xdr:colOff>352425</xdr:colOff>
      <xdr:row>33</xdr:row>
      <xdr:rowOff>123825</xdr:rowOff>
    </xdr:to>
    <xdr:sp>
      <xdr:nvSpPr>
        <xdr:cNvPr id="112" name="Line 113"/>
        <xdr:cNvSpPr>
          <a:spLocks/>
        </xdr:cNvSpPr>
      </xdr:nvSpPr>
      <xdr:spPr>
        <a:xfrm flipH="1">
          <a:off x="1685925" y="6657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33</xdr:row>
      <xdr:rowOff>123825</xdr:rowOff>
    </xdr:from>
    <xdr:to>
      <xdr:col>4</xdr:col>
      <xdr:colOff>47625</xdr:colOff>
      <xdr:row>33</xdr:row>
      <xdr:rowOff>123825</xdr:rowOff>
    </xdr:to>
    <xdr:sp>
      <xdr:nvSpPr>
        <xdr:cNvPr id="113" name="Line 114"/>
        <xdr:cNvSpPr>
          <a:spLocks/>
        </xdr:cNvSpPr>
      </xdr:nvSpPr>
      <xdr:spPr>
        <a:xfrm flipH="1">
          <a:off x="2200275" y="6657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31</xdr:row>
      <xdr:rowOff>76200</xdr:rowOff>
    </xdr:from>
    <xdr:to>
      <xdr:col>4</xdr:col>
      <xdr:colOff>142875</xdr:colOff>
      <xdr:row>31</xdr:row>
      <xdr:rowOff>76200</xdr:rowOff>
    </xdr:to>
    <xdr:sp>
      <xdr:nvSpPr>
        <xdr:cNvPr id="114" name="Line 115"/>
        <xdr:cNvSpPr>
          <a:spLocks/>
        </xdr:cNvSpPr>
      </xdr:nvSpPr>
      <xdr:spPr>
        <a:xfrm flipH="1">
          <a:off x="2295525" y="6229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31</xdr:row>
      <xdr:rowOff>76200</xdr:rowOff>
    </xdr:from>
    <xdr:to>
      <xdr:col>4</xdr:col>
      <xdr:colOff>142875</xdr:colOff>
      <xdr:row>31</xdr:row>
      <xdr:rowOff>161925</xdr:rowOff>
    </xdr:to>
    <xdr:sp>
      <xdr:nvSpPr>
        <xdr:cNvPr id="115" name="Line 116"/>
        <xdr:cNvSpPr>
          <a:spLocks/>
        </xdr:cNvSpPr>
      </xdr:nvSpPr>
      <xdr:spPr>
        <a:xfrm>
          <a:off x="2609850" y="6229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31</xdr:row>
      <xdr:rowOff>114300</xdr:rowOff>
    </xdr:from>
    <xdr:to>
      <xdr:col>8</xdr:col>
      <xdr:colOff>38100</xdr:colOff>
      <xdr:row>32</xdr:row>
      <xdr:rowOff>85725</xdr:rowOff>
    </xdr:to>
    <xdr:sp>
      <xdr:nvSpPr>
        <xdr:cNvPr id="116" name="Arc 117"/>
        <xdr:cNvSpPr>
          <a:spLocks/>
        </xdr:cNvSpPr>
      </xdr:nvSpPr>
      <xdr:spPr>
        <a:xfrm>
          <a:off x="4362450" y="6267450"/>
          <a:ext cx="161925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31</xdr:row>
      <xdr:rowOff>114300</xdr:rowOff>
    </xdr:from>
    <xdr:to>
      <xdr:col>7</xdr:col>
      <xdr:colOff>314325</xdr:colOff>
      <xdr:row>32</xdr:row>
      <xdr:rowOff>85725</xdr:rowOff>
    </xdr:to>
    <xdr:sp>
      <xdr:nvSpPr>
        <xdr:cNvPr id="117" name="Arc 118"/>
        <xdr:cNvSpPr>
          <a:spLocks/>
        </xdr:cNvSpPr>
      </xdr:nvSpPr>
      <xdr:spPr>
        <a:xfrm flipH="1">
          <a:off x="4200525" y="6267450"/>
          <a:ext cx="161925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7</xdr:col>
      <xdr:colOff>152400</xdr:colOff>
      <xdr:row>32</xdr:row>
      <xdr:rowOff>85725</xdr:rowOff>
    </xdr:to>
    <xdr:sp>
      <xdr:nvSpPr>
        <xdr:cNvPr id="118" name="Line 119"/>
        <xdr:cNvSpPr>
          <a:spLocks/>
        </xdr:cNvSpPr>
      </xdr:nvSpPr>
      <xdr:spPr>
        <a:xfrm flipH="1">
          <a:off x="3533775" y="6429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32</xdr:row>
      <xdr:rowOff>85725</xdr:rowOff>
    </xdr:from>
    <xdr:to>
      <xdr:col>8</xdr:col>
      <xdr:colOff>342900</xdr:colOff>
      <xdr:row>32</xdr:row>
      <xdr:rowOff>85725</xdr:rowOff>
    </xdr:to>
    <xdr:sp>
      <xdr:nvSpPr>
        <xdr:cNvPr id="119" name="Line 120"/>
        <xdr:cNvSpPr>
          <a:spLocks/>
        </xdr:cNvSpPr>
      </xdr:nvSpPr>
      <xdr:spPr>
        <a:xfrm flipH="1">
          <a:off x="4524375" y="6429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123825</xdr:rowOff>
    </xdr:from>
    <xdr:to>
      <xdr:col>9</xdr:col>
      <xdr:colOff>304800</xdr:colOff>
      <xdr:row>26</xdr:row>
      <xdr:rowOff>123825</xdr:rowOff>
    </xdr:to>
    <xdr:sp>
      <xdr:nvSpPr>
        <xdr:cNvPr id="120" name="Line 121"/>
        <xdr:cNvSpPr>
          <a:spLocks/>
        </xdr:cNvSpPr>
      </xdr:nvSpPr>
      <xdr:spPr>
        <a:xfrm>
          <a:off x="3524250" y="53340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26</xdr:row>
      <xdr:rowOff>123825</xdr:rowOff>
    </xdr:from>
    <xdr:to>
      <xdr:col>8</xdr:col>
      <xdr:colOff>352425</xdr:colOff>
      <xdr:row>32</xdr:row>
      <xdr:rowOff>85725</xdr:rowOff>
    </xdr:to>
    <xdr:sp>
      <xdr:nvSpPr>
        <xdr:cNvPr id="121" name="Line 122"/>
        <xdr:cNvSpPr>
          <a:spLocks/>
        </xdr:cNvSpPr>
      </xdr:nvSpPr>
      <xdr:spPr>
        <a:xfrm>
          <a:off x="4838700" y="53340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26</xdr:row>
      <xdr:rowOff>123825</xdr:rowOff>
    </xdr:from>
    <xdr:to>
      <xdr:col>9</xdr:col>
      <xdr:colOff>304800</xdr:colOff>
      <xdr:row>33</xdr:row>
      <xdr:rowOff>152400</xdr:rowOff>
    </xdr:to>
    <xdr:sp>
      <xdr:nvSpPr>
        <xdr:cNvPr id="122" name="Line 123"/>
        <xdr:cNvSpPr>
          <a:spLocks/>
        </xdr:cNvSpPr>
      </xdr:nvSpPr>
      <xdr:spPr>
        <a:xfrm flipV="1">
          <a:off x="5172075" y="533400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27</xdr:row>
      <xdr:rowOff>85725</xdr:rowOff>
    </xdr:from>
    <xdr:to>
      <xdr:col>10</xdr:col>
      <xdr:colOff>47625</xdr:colOff>
      <xdr:row>32</xdr:row>
      <xdr:rowOff>28575</xdr:rowOff>
    </xdr:to>
    <xdr:sp>
      <xdr:nvSpPr>
        <xdr:cNvPr id="123" name="TextBox 124"/>
        <xdr:cNvSpPr txBox="1">
          <a:spLocks noChangeArrowheads="1"/>
        </xdr:cNvSpPr>
      </xdr:nvSpPr>
      <xdr:spPr>
        <a:xfrm>
          <a:off x="5019675" y="5486400"/>
          <a:ext cx="2762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負荷側</a:t>
          </a:r>
        </a:p>
      </xdr:txBody>
    </xdr:sp>
    <xdr:clientData/>
  </xdr:twoCellAnchor>
  <xdr:twoCellAnchor>
    <xdr:from>
      <xdr:col>9</xdr:col>
      <xdr:colOff>257175</xdr:colOff>
      <xdr:row>32</xdr:row>
      <xdr:rowOff>152400</xdr:rowOff>
    </xdr:from>
    <xdr:to>
      <xdr:col>9</xdr:col>
      <xdr:colOff>342900</xdr:colOff>
      <xdr:row>33</xdr:row>
      <xdr:rowOff>38100</xdr:rowOff>
    </xdr:to>
    <xdr:sp>
      <xdr:nvSpPr>
        <xdr:cNvPr id="124" name="AutoShape 125"/>
        <xdr:cNvSpPr>
          <a:spLocks/>
        </xdr:cNvSpPr>
      </xdr:nvSpPr>
      <xdr:spPr>
        <a:xfrm>
          <a:off x="5124450" y="6496050"/>
          <a:ext cx="95250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76200</xdr:rowOff>
    </xdr:from>
    <xdr:to>
      <xdr:col>9</xdr:col>
      <xdr:colOff>180975</xdr:colOff>
      <xdr:row>26</xdr:row>
      <xdr:rowOff>171450</xdr:rowOff>
    </xdr:to>
    <xdr:sp>
      <xdr:nvSpPr>
        <xdr:cNvPr id="125" name="AutoShape 126"/>
        <xdr:cNvSpPr>
          <a:spLocks/>
        </xdr:cNvSpPr>
      </xdr:nvSpPr>
      <xdr:spPr>
        <a:xfrm rot="16200000">
          <a:off x="4972050" y="5286375"/>
          <a:ext cx="76200" cy="857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19050</xdr:rowOff>
    </xdr:from>
    <xdr:to>
      <xdr:col>5</xdr:col>
      <xdr:colOff>161925</xdr:colOff>
      <xdr:row>7</xdr:row>
      <xdr:rowOff>0</xdr:rowOff>
    </xdr:to>
    <xdr:sp>
      <xdr:nvSpPr>
        <xdr:cNvPr id="126" name="Oval 127"/>
        <xdr:cNvSpPr>
          <a:spLocks/>
        </xdr:cNvSpPr>
      </xdr:nvSpPr>
      <xdr:spPr>
        <a:xfrm>
          <a:off x="2924175" y="15906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19050</xdr:rowOff>
    </xdr:from>
    <xdr:to>
      <xdr:col>5</xdr:col>
      <xdr:colOff>161925</xdr:colOff>
      <xdr:row>8</xdr:row>
      <xdr:rowOff>0</xdr:rowOff>
    </xdr:to>
    <xdr:sp>
      <xdr:nvSpPr>
        <xdr:cNvPr id="127" name="Oval 128"/>
        <xdr:cNvSpPr>
          <a:spLocks/>
        </xdr:cNvSpPr>
      </xdr:nvSpPr>
      <xdr:spPr>
        <a:xfrm>
          <a:off x="2924175" y="1762125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32</xdr:row>
      <xdr:rowOff>38100</xdr:rowOff>
    </xdr:from>
    <xdr:to>
      <xdr:col>6</xdr:col>
      <xdr:colOff>438150</xdr:colOff>
      <xdr:row>32</xdr:row>
      <xdr:rowOff>123825</xdr:rowOff>
    </xdr:to>
    <xdr:sp>
      <xdr:nvSpPr>
        <xdr:cNvPr id="128" name="AutoShape 129"/>
        <xdr:cNvSpPr>
          <a:spLocks/>
        </xdr:cNvSpPr>
      </xdr:nvSpPr>
      <xdr:spPr>
        <a:xfrm rot="16200000">
          <a:off x="3886200" y="6381750"/>
          <a:ext cx="76200" cy="857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19050</xdr:rowOff>
    </xdr:from>
    <xdr:to>
      <xdr:col>11</xdr:col>
      <xdr:colOff>238125</xdr:colOff>
      <xdr:row>7</xdr:row>
      <xdr:rowOff>0</xdr:rowOff>
    </xdr:to>
    <xdr:sp>
      <xdr:nvSpPr>
        <xdr:cNvPr id="129" name="Oval 130"/>
        <xdr:cNvSpPr>
          <a:spLocks/>
        </xdr:cNvSpPr>
      </xdr:nvSpPr>
      <xdr:spPr>
        <a:xfrm>
          <a:off x="6353175" y="15906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  <col min="17" max="17" width="13.00390625" style="0" bestFit="1" customWidth="1"/>
    <col min="22" max="23" width="13.00390625" style="0" bestFit="1" customWidth="1"/>
    <col min="25" max="26" width="13.00390625" style="0" bestFit="1" customWidth="1"/>
  </cols>
  <sheetData>
    <row r="1" spans="2:6" ht="25.5" customHeight="1" thickBot="1">
      <c r="B1" s="1" t="s">
        <v>0</v>
      </c>
      <c r="C1" s="88" t="s">
        <v>1</v>
      </c>
      <c r="D1" s="89"/>
      <c r="E1" s="90"/>
      <c r="F1" s="2"/>
    </row>
    <row r="3" ht="25.5" customHeight="1">
      <c r="D3" s="3" t="s">
        <v>63</v>
      </c>
    </row>
    <row r="4" ht="8.25" customHeight="1" thickBot="1">
      <c r="D4" s="3"/>
    </row>
    <row r="5" spans="9:13" ht="25.5" customHeight="1" thickBot="1">
      <c r="I5" s="97" t="s">
        <v>2</v>
      </c>
      <c r="J5" s="98"/>
      <c r="K5" s="91" t="s">
        <v>64</v>
      </c>
      <c r="L5" s="92"/>
      <c r="M5" s="93"/>
    </row>
    <row r="6" spans="1:13" ht="25.5" customHeight="1" thickBot="1">
      <c r="A6" s="76" t="s">
        <v>3</v>
      </c>
      <c r="B6" s="77"/>
      <c r="C6" s="100" t="s">
        <v>4</v>
      </c>
      <c r="D6" s="101"/>
      <c r="E6" s="101"/>
      <c r="F6" s="101"/>
      <c r="G6" s="101"/>
      <c r="H6" s="102"/>
      <c r="I6" s="99" t="s">
        <v>5</v>
      </c>
      <c r="J6" s="99"/>
      <c r="K6" s="94" t="s">
        <v>6</v>
      </c>
      <c r="L6" s="95"/>
      <c r="M6" s="96"/>
    </row>
    <row r="7" spans="1:14" ht="13.5" customHeight="1">
      <c r="A7" s="82" t="s">
        <v>7</v>
      </c>
      <c r="B7" s="4" t="s">
        <v>8</v>
      </c>
      <c r="C7" s="4"/>
      <c r="D7" s="4"/>
      <c r="E7" s="85" t="s">
        <v>9</v>
      </c>
      <c r="F7" s="4" t="s">
        <v>10</v>
      </c>
      <c r="H7" s="85" t="s">
        <v>11</v>
      </c>
      <c r="I7" s="4" t="s">
        <v>12</v>
      </c>
      <c r="J7" s="4"/>
      <c r="K7" s="4"/>
      <c r="L7" s="4"/>
      <c r="M7" s="5"/>
      <c r="N7" s="6"/>
    </row>
    <row r="8" spans="1:14" ht="12.75">
      <c r="A8" s="83"/>
      <c r="B8" s="7" t="s">
        <v>13</v>
      </c>
      <c r="C8" s="7"/>
      <c r="D8" s="7"/>
      <c r="E8" s="86"/>
      <c r="F8" s="7" t="s">
        <v>14</v>
      </c>
      <c r="H8" s="86"/>
      <c r="I8" s="7" t="s">
        <v>15</v>
      </c>
      <c r="J8" s="7"/>
      <c r="K8" s="7"/>
      <c r="L8" s="7"/>
      <c r="M8" s="8"/>
      <c r="N8" s="6"/>
    </row>
    <row r="9" spans="1:16" ht="12.75">
      <c r="A9" s="83"/>
      <c r="B9" s="7" t="s">
        <v>16</v>
      </c>
      <c r="C9" s="7"/>
      <c r="D9" s="7"/>
      <c r="E9" s="86"/>
      <c r="F9" s="9"/>
      <c r="G9" s="7"/>
      <c r="H9" s="86"/>
      <c r="I9" s="7" t="s">
        <v>17</v>
      </c>
      <c r="J9" s="7"/>
      <c r="K9" s="7"/>
      <c r="L9" s="7"/>
      <c r="M9" s="8"/>
      <c r="N9" s="6"/>
      <c r="P9" s="10"/>
    </row>
    <row r="10" spans="1:14" ht="12.75">
      <c r="A10" s="83"/>
      <c r="B10" s="7" t="s">
        <v>18</v>
      </c>
      <c r="C10" s="7"/>
      <c r="D10" s="7"/>
      <c r="E10" s="86"/>
      <c r="F10" s="9"/>
      <c r="G10" s="7"/>
      <c r="H10" s="86"/>
      <c r="I10" s="7" t="s">
        <v>19</v>
      </c>
      <c r="J10" s="7"/>
      <c r="K10" s="7"/>
      <c r="L10" s="7"/>
      <c r="M10" s="8"/>
      <c r="N10" s="6"/>
    </row>
    <row r="11" spans="1:17" ht="12.75">
      <c r="A11" s="83"/>
      <c r="B11" s="7" t="s">
        <v>20</v>
      </c>
      <c r="C11" s="7"/>
      <c r="D11" s="7"/>
      <c r="E11" s="86"/>
      <c r="F11" s="9"/>
      <c r="G11" s="7"/>
      <c r="H11" s="86"/>
      <c r="I11" s="7" t="s">
        <v>21</v>
      </c>
      <c r="J11" s="7"/>
      <c r="K11" s="7"/>
      <c r="L11" s="7"/>
      <c r="M11" s="8"/>
      <c r="N11" s="6"/>
      <c r="P11" s="10"/>
      <c r="Q11" s="10"/>
    </row>
    <row r="12" spans="1:17" ht="12.75">
      <c r="A12" s="83"/>
      <c r="B12" s="7" t="s">
        <v>22</v>
      </c>
      <c r="C12" s="7"/>
      <c r="D12" s="7"/>
      <c r="E12" s="86"/>
      <c r="F12" s="9"/>
      <c r="G12" s="7"/>
      <c r="H12" s="86"/>
      <c r="I12" s="7" t="s">
        <v>23</v>
      </c>
      <c r="J12" s="7"/>
      <c r="K12" s="7"/>
      <c r="L12" s="7"/>
      <c r="M12" s="8"/>
      <c r="N12" s="6"/>
      <c r="P12" s="10"/>
      <c r="Q12" s="10"/>
    </row>
    <row r="13" spans="1:17" ht="12.75">
      <c r="A13" s="83"/>
      <c r="B13" s="7"/>
      <c r="C13" s="7"/>
      <c r="D13" s="7"/>
      <c r="E13" s="86"/>
      <c r="F13" s="9"/>
      <c r="G13" s="7"/>
      <c r="H13" s="86"/>
      <c r="I13" s="7" t="s">
        <v>24</v>
      </c>
      <c r="J13" s="7"/>
      <c r="K13" s="7"/>
      <c r="L13" s="7"/>
      <c r="M13" s="8"/>
      <c r="N13" s="6"/>
      <c r="P13" s="10"/>
      <c r="Q13" s="10"/>
    </row>
    <row r="14" spans="1:17" ht="12.75">
      <c r="A14" s="83"/>
      <c r="B14" s="7"/>
      <c r="C14" s="7"/>
      <c r="D14" s="7"/>
      <c r="E14" s="86"/>
      <c r="F14" s="9"/>
      <c r="G14" s="7"/>
      <c r="H14" s="86"/>
      <c r="I14" s="7"/>
      <c r="J14" s="7"/>
      <c r="K14" s="7"/>
      <c r="L14" s="7"/>
      <c r="M14" s="8"/>
      <c r="N14" s="6"/>
      <c r="P14" s="10"/>
      <c r="Q14" s="10"/>
    </row>
    <row r="15" spans="1:17" s="15" customFormat="1" ht="21.75" customHeight="1">
      <c r="A15" s="84"/>
      <c r="B15" s="11"/>
      <c r="C15" s="11"/>
      <c r="D15" s="11"/>
      <c r="E15" s="87"/>
      <c r="F15" s="12"/>
      <c r="G15" s="11"/>
      <c r="H15" s="87"/>
      <c r="I15" s="11"/>
      <c r="J15" s="11"/>
      <c r="K15" s="11"/>
      <c r="L15" s="11"/>
      <c r="M15" s="13"/>
      <c r="N15" s="14"/>
      <c r="P15" s="10"/>
      <c r="Q15" s="10"/>
    </row>
    <row r="16" spans="1:17" ht="12.75">
      <c r="A16" s="81" t="s">
        <v>25</v>
      </c>
      <c r="B16" s="16" t="s">
        <v>26</v>
      </c>
      <c r="C16" s="16"/>
      <c r="D16" s="16"/>
      <c r="E16" s="16" t="s">
        <v>27</v>
      </c>
      <c r="F16" s="17">
        <v>400000</v>
      </c>
      <c r="G16" s="16" t="s">
        <v>65</v>
      </c>
      <c r="H16" s="18"/>
      <c r="I16" s="19" t="s">
        <v>28</v>
      </c>
      <c r="J16" s="19"/>
      <c r="K16" s="103" t="s">
        <v>29</v>
      </c>
      <c r="L16" s="20">
        <v>275</v>
      </c>
      <c r="M16" s="21" t="s">
        <v>30</v>
      </c>
      <c r="N16" s="6"/>
      <c r="P16" s="10"/>
      <c r="Q16" s="10"/>
    </row>
    <row r="17" spans="1:14" ht="12.75">
      <c r="A17" s="81"/>
      <c r="B17" s="16" t="s">
        <v>31</v>
      </c>
      <c r="C17" s="16"/>
      <c r="D17" s="16"/>
      <c r="E17" s="16"/>
      <c r="F17" s="22"/>
      <c r="G17" s="16" t="s">
        <v>66</v>
      </c>
      <c r="H17" s="18"/>
      <c r="I17" s="23" t="s">
        <v>32</v>
      </c>
      <c r="J17" s="24"/>
      <c r="K17" s="24"/>
      <c r="L17" s="25"/>
      <c r="M17" s="26" t="s">
        <v>67</v>
      </c>
      <c r="N17" s="6"/>
    </row>
    <row r="18" spans="1:14" ht="12.75">
      <c r="A18" s="81"/>
      <c r="B18" s="16" t="s">
        <v>33</v>
      </c>
      <c r="C18" s="16"/>
      <c r="D18" s="16"/>
      <c r="E18" s="16"/>
      <c r="F18" s="27"/>
      <c r="G18" s="27"/>
      <c r="H18" s="28"/>
      <c r="I18" s="29" t="s">
        <v>34</v>
      </c>
      <c r="J18" s="30">
        <f>F16*0.254/1000+L16</f>
        <v>376.6</v>
      </c>
      <c r="K18" s="31" t="s">
        <v>68</v>
      </c>
      <c r="L18" s="32"/>
      <c r="M18" s="33" t="s">
        <v>69</v>
      </c>
      <c r="N18" s="6"/>
    </row>
    <row r="19" spans="1:17" ht="12.75">
      <c r="A19" s="81"/>
      <c r="B19" s="16" t="s">
        <v>35</v>
      </c>
      <c r="C19" s="16"/>
      <c r="D19" s="16"/>
      <c r="E19" s="16"/>
      <c r="F19" s="27"/>
      <c r="G19" s="27"/>
      <c r="H19" s="28"/>
      <c r="I19" s="34" t="s">
        <v>36</v>
      </c>
      <c r="J19" s="35">
        <f>J18*0.739</f>
        <v>278.30740000000003</v>
      </c>
      <c r="K19" s="36" t="s">
        <v>70</v>
      </c>
      <c r="L19" s="35"/>
      <c r="M19" s="33" t="s">
        <v>69</v>
      </c>
      <c r="N19" s="6"/>
      <c r="Q19" s="10"/>
    </row>
    <row r="20" spans="1:14" ht="13.5" thickBot="1">
      <c r="A20" s="37" t="s">
        <v>37</v>
      </c>
      <c r="B20" s="38"/>
      <c r="C20" s="38"/>
      <c r="D20" s="38"/>
      <c r="E20" s="38"/>
      <c r="F20" s="39">
        <f>37000000/(F16*8.9+L16*34000)</f>
        <v>2.865995352439969</v>
      </c>
      <c r="G20" s="38" t="s">
        <v>38</v>
      </c>
      <c r="H20" s="40"/>
      <c r="I20" s="78" t="s">
        <v>39</v>
      </c>
      <c r="J20" s="79"/>
      <c r="K20" s="79"/>
      <c r="L20" s="79"/>
      <c r="M20" s="80"/>
      <c r="N20" s="6"/>
    </row>
    <row r="21" spans="1:14" ht="21.75" customHeight="1">
      <c r="A21" s="66" t="s">
        <v>40</v>
      </c>
      <c r="B21" s="67"/>
      <c r="C21" s="70" t="s">
        <v>41</v>
      </c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6"/>
    </row>
    <row r="22" spans="1:14" ht="21.75" customHeight="1">
      <c r="A22" s="68"/>
      <c r="B22" s="69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6"/>
    </row>
    <row r="23" spans="1:14" ht="12.75">
      <c r="A23" s="41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6" ht="12.75">
      <c r="A24" s="41"/>
      <c r="B24" s="7" t="s">
        <v>43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  <c r="P24" s="42"/>
    </row>
    <row r="25" spans="1:16" ht="13.5">
      <c r="A25" s="41"/>
      <c r="C25" s="43"/>
      <c r="D25" s="43"/>
      <c r="E25" s="43"/>
      <c r="F25" s="43"/>
      <c r="G25" s="43"/>
      <c r="H25" s="7"/>
      <c r="I25" s="7"/>
      <c r="J25" s="7"/>
      <c r="K25" s="7"/>
      <c r="L25" s="7"/>
      <c r="M25" s="8"/>
      <c r="N25" s="6"/>
      <c r="P25" s="42"/>
    </row>
    <row r="26" spans="1:16" ht="15">
      <c r="A26" s="41"/>
      <c r="C26" s="43"/>
      <c r="D26" s="44"/>
      <c r="E26" s="44"/>
      <c r="F26" s="44"/>
      <c r="G26" s="44"/>
      <c r="H26" s="7"/>
      <c r="I26" s="7"/>
      <c r="J26" s="7"/>
      <c r="K26" s="7"/>
      <c r="L26" s="7"/>
      <c r="M26" s="8"/>
      <c r="N26" s="6"/>
      <c r="P26" s="42"/>
    </row>
    <row r="27" spans="1:16" ht="15">
      <c r="A27" s="41"/>
      <c r="C27" s="43"/>
      <c r="D27" s="44"/>
      <c r="E27" s="44"/>
      <c r="F27" s="44"/>
      <c r="G27" s="44"/>
      <c r="H27" s="7"/>
      <c r="I27" s="7"/>
      <c r="J27" s="7"/>
      <c r="K27" s="7"/>
      <c r="L27" s="7"/>
      <c r="M27" s="8"/>
      <c r="N27" s="6"/>
      <c r="P27" s="42"/>
    </row>
    <row r="28" spans="1:16" ht="15">
      <c r="A28" s="41"/>
      <c r="B28" s="45"/>
      <c r="C28" s="44"/>
      <c r="D28" s="44"/>
      <c r="E28" s="44"/>
      <c r="F28" s="44"/>
      <c r="G28" s="44"/>
      <c r="H28" s="7"/>
      <c r="I28" s="7"/>
      <c r="J28" s="7"/>
      <c r="K28" s="7"/>
      <c r="L28" s="7"/>
      <c r="M28" s="8"/>
      <c r="N28" s="6"/>
      <c r="P28" s="42"/>
    </row>
    <row r="29" spans="1:27" ht="15">
      <c r="A29" s="41"/>
      <c r="B29" s="45"/>
      <c r="C29" s="44"/>
      <c r="D29" s="44"/>
      <c r="E29" s="44"/>
      <c r="F29" s="44"/>
      <c r="G29" s="44"/>
      <c r="H29" s="7"/>
      <c r="I29" s="7"/>
      <c r="J29" s="7"/>
      <c r="K29" s="7"/>
      <c r="L29" s="7"/>
      <c r="M29" s="8"/>
      <c r="N29" s="6"/>
      <c r="P29" s="42"/>
      <c r="U29" s="42"/>
      <c r="V29" s="42"/>
      <c r="Y29" s="42"/>
      <c r="Z29" s="42"/>
      <c r="AA29" s="42"/>
    </row>
    <row r="30" spans="1:16" ht="14.25">
      <c r="A30" s="41"/>
      <c r="B30" s="45"/>
      <c r="C30" s="44"/>
      <c r="D30" s="44"/>
      <c r="E30" s="44"/>
      <c r="F30" s="44"/>
      <c r="G30" s="44"/>
      <c r="H30" s="7"/>
      <c r="I30" s="7"/>
      <c r="J30" s="7"/>
      <c r="K30" s="7"/>
      <c r="L30" s="7"/>
      <c r="M30" s="8"/>
      <c r="N30" s="6"/>
      <c r="P30" s="42"/>
    </row>
    <row r="31" spans="1:27" ht="15">
      <c r="A31" s="41"/>
      <c r="B31" s="45"/>
      <c r="C31" s="44"/>
      <c r="D31" s="44"/>
      <c r="E31" s="44"/>
      <c r="F31" s="44"/>
      <c r="G31" s="44"/>
      <c r="H31" s="7"/>
      <c r="I31" s="7"/>
      <c r="J31" s="7"/>
      <c r="K31" s="7"/>
      <c r="L31" s="7"/>
      <c r="M31" s="8"/>
      <c r="N31" s="6"/>
      <c r="V31" s="46"/>
      <c r="W31" s="46"/>
      <c r="X31" s="46"/>
      <c r="Y31" s="46"/>
      <c r="Z31" s="46"/>
      <c r="AA31" s="46"/>
    </row>
    <row r="32" spans="1:27" ht="15">
      <c r="A32" s="41"/>
      <c r="B32" s="45"/>
      <c r="C32" s="44"/>
      <c r="D32" s="44"/>
      <c r="E32" s="44"/>
      <c r="F32" s="44"/>
      <c r="G32" s="44"/>
      <c r="H32" s="7"/>
      <c r="I32" s="7"/>
      <c r="J32" s="7"/>
      <c r="K32" s="7"/>
      <c r="L32" s="7"/>
      <c r="M32" s="8"/>
      <c r="N32" s="6"/>
      <c r="V32" s="47"/>
      <c r="W32" s="46"/>
      <c r="X32" s="46"/>
      <c r="Y32" s="46"/>
      <c r="Z32" s="47"/>
      <c r="AA32" s="46"/>
    </row>
    <row r="33" spans="1:27" ht="15">
      <c r="A33" s="41"/>
      <c r="B33" s="45"/>
      <c r="C33" s="44"/>
      <c r="D33" s="44"/>
      <c r="E33" s="44"/>
      <c r="F33" s="44"/>
      <c r="G33" s="44"/>
      <c r="H33" s="7"/>
      <c r="I33" s="7"/>
      <c r="J33" s="7"/>
      <c r="K33" s="7"/>
      <c r="L33" s="7"/>
      <c r="M33" s="8"/>
      <c r="N33" s="6"/>
      <c r="P33" s="42"/>
      <c r="V33" s="46"/>
      <c r="W33" s="47"/>
      <c r="X33" s="46"/>
      <c r="Y33" s="46"/>
      <c r="Z33" s="47"/>
      <c r="AA33" s="46"/>
    </row>
    <row r="34" spans="1:27" ht="15">
      <c r="A34" s="41"/>
      <c r="C34" s="44"/>
      <c r="D34" s="44"/>
      <c r="E34" s="44"/>
      <c r="F34" s="44"/>
      <c r="G34" s="44"/>
      <c r="H34" s="7"/>
      <c r="I34" s="7"/>
      <c r="J34" s="7"/>
      <c r="K34" s="7"/>
      <c r="L34" s="7"/>
      <c r="M34" s="8"/>
      <c r="N34" s="6"/>
      <c r="P34" s="42"/>
      <c r="V34" s="46"/>
      <c r="W34" s="46"/>
      <c r="X34" s="46"/>
      <c r="Y34" s="46"/>
      <c r="Z34" s="46"/>
      <c r="AA34" s="46"/>
    </row>
    <row r="35" spans="1:27" ht="15">
      <c r="A35" s="41"/>
      <c r="C35" s="44"/>
      <c r="D35" s="44"/>
      <c r="E35" s="44"/>
      <c r="F35" s="44"/>
      <c r="G35" s="44"/>
      <c r="H35" s="7"/>
      <c r="I35" s="7"/>
      <c r="J35" s="7"/>
      <c r="K35" s="7"/>
      <c r="L35" s="7"/>
      <c r="M35" s="8"/>
      <c r="N35" s="6"/>
      <c r="P35" s="42"/>
      <c r="V35" s="46"/>
      <c r="W35" s="46"/>
      <c r="X35" s="46"/>
      <c r="Y35" s="46"/>
      <c r="Z35" s="46"/>
      <c r="AA35" s="46"/>
    </row>
    <row r="36" spans="1:27" ht="14.25">
      <c r="A36" s="41"/>
      <c r="C36" s="44"/>
      <c r="D36" s="44"/>
      <c r="E36" s="44"/>
      <c r="F36" s="44"/>
      <c r="G36" s="44"/>
      <c r="H36" s="7"/>
      <c r="I36" s="7"/>
      <c r="J36" s="7"/>
      <c r="K36" s="7"/>
      <c r="L36" s="7"/>
      <c r="M36" s="8"/>
      <c r="N36" s="6"/>
      <c r="P36" s="42"/>
      <c r="V36" s="46"/>
      <c r="W36" s="46"/>
      <c r="X36" s="46"/>
      <c r="Y36" s="46"/>
      <c r="Z36" s="46"/>
      <c r="AA36" s="46"/>
    </row>
    <row r="37" spans="1:16" ht="14.25">
      <c r="A37" s="41"/>
      <c r="B37" s="43" t="s">
        <v>44</v>
      </c>
      <c r="C37" s="44"/>
      <c r="D37" s="44"/>
      <c r="E37" s="44"/>
      <c r="F37" s="44"/>
      <c r="G37" s="44"/>
      <c r="H37" s="7"/>
      <c r="I37" s="7"/>
      <c r="J37" s="7"/>
      <c r="K37" s="7"/>
      <c r="L37" s="7"/>
      <c r="M37" s="8"/>
      <c r="N37" s="6"/>
      <c r="P37" s="42"/>
    </row>
    <row r="38" spans="1:16" ht="14.25">
      <c r="A38" s="41"/>
      <c r="B38" s="45" t="s">
        <v>45</v>
      </c>
      <c r="C38" s="44"/>
      <c r="D38" s="44"/>
      <c r="E38" s="44"/>
      <c r="F38" s="44"/>
      <c r="G38" s="44"/>
      <c r="H38" s="7"/>
      <c r="I38" s="7"/>
      <c r="J38" s="7"/>
      <c r="K38" s="7"/>
      <c r="L38" s="7"/>
      <c r="M38" s="8"/>
      <c r="N38" s="6"/>
      <c r="P38" s="42"/>
    </row>
    <row r="39" spans="1:16" ht="14.25">
      <c r="A39" s="41"/>
      <c r="B39" s="45" t="s">
        <v>46</v>
      </c>
      <c r="C39" s="44"/>
      <c r="D39" s="44"/>
      <c r="E39" s="44"/>
      <c r="F39" s="44"/>
      <c r="G39" s="44"/>
      <c r="H39" s="7"/>
      <c r="I39" s="7"/>
      <c r="J39" s="7"/>
      <c r="K39" s="7"/>
      <c r="L39" s="7"/>
      <c r="M39" s="8"/>
      <c r="N39" s="6"/>
      <c r="P39" s="42"/>
    </row>
    <row r="40" spans="1:16" ht="14.25">
      <c r="A40" s="41"/>
      <c r="B40" s="45"/>
      <c r="C40" s="44"/>
      <c r="D40" s="44"/>
      <c r="E40" s="44"/>
      <c r="F40" s="44"/>
      <c r="G40" s="44"/>
      <c r="H40" s="7"/>
      <c r="I40" s="7"/>
      <c r="J40" s="7"/>
      <c r="K40" s="7"/>
      <c r="L40" s="7"/>
      <c r="M40" s="8"/>
      <c r="N40" s="6"/>
      <c r="P40" s="42"/>
    </row>
    <row r="41" spans="1:16" ht="14.25">
      <c r="A41" s="41"/>
      <c r="B41" s="43" t="s">
        <v>47</v>
      </c>
      <c r="C41" s="44"/>
      <c r="D41" s="44"/>
      <c r="E41" s="44"/>
      <c r="F41" s="44"/>
      <c r="G41" s="44"/>
      <c r="H41" s="7"/>
      <c r="I41" s="7"/>
      <c r="J41" s="7"/>
      <c r="K41" s="7"/>
      <c r="L41" s="7"/>
      <c r="M41" s="8"/>
      <c r="N41" s="6"/>
      <c r="P41" s="42"/>
    </row>
    <row r="42" spans="1:16" ht="12.75">
      <c r="A42" s="41"/>
      <c r="B42" s="43" t="s">
        <v>48</v>
      </c>
      <c r="C42" s="43"/>
      <c r="D42" s="43"/>
      <c r="E42" s="43"/>
      <c r="F42" s="43"/>
      <c r="G42" s="43"/>
      <c r="H42" s="7"/>
      <c r="I42" s="7"/>
      <c r="J42" s="7"/>
      <c r="K42" s="7"/>
      <c r="L42" s="7"/>
      <c r="M42" s="8"/>
      <c r="N42" s="6"/>
      <c r="P42" s="42"/>
    </row>
    <row r="43" spans="1:16" ht="12.75">
      <c r="A43" s="41"/>
      <c r="B43" s="43" t="s">
        <v>49</v>
      </c>
      <c r="C43" s="43"/>
      <c r="D43" s="43"/>
      <c r="E43" s="43"/>
      <c r="F43" s="43"/>
      <c r="G43" s="43"/>
      <c r="H43" s="7"/>
      <c r="I43" s="7"/>
      <c r="J43" s="7"/>
      <c r="K43" s="7"/>
      <c r="L43" s="7"/>
      <c r="M43" s="8"/>
      <c r="N43" s="6"/>
      <c r="P43" s="42"/>
    </row>
    <row r="44" spans="1:16" ht="12.75">
      <c r="A44" s="41"/>
      <c r="B44" s="43" t="s">
        <v>50</v>
      </c>
      <c r="C44" s="43"/>
      <c r="D44" s="43"/>
      <c r="E44" s="43"/>
      <c r="F44" s="43"/>
      <c r="G44" s="43"/>
      <c r="H44" s="7"/>
      <c r="I44" s="7"/>
      <c r="J44" s="7"/>
      <c r="K44" s="7"/>
      <c r="L44" s="7"/>
      <c r="M44" s="8"/>
      <c r="N44" s="6"/>
      <c r="P44" s="42"/>
    </row>
    <row r="45" spans="1:16" ht="14.25">
      <c r="A45" s="41"/>
      <c r="B45" s="43" t="s">
        <v>51</v>
      </c>
      <c r="C45" s="48"/>
      <c r="D45" s="49"/>
      <c r="E45" s="49"/>
      <c r="F45" s="49"/>
      <c r="G45" s="49"/>
      <c r="H45" s="49"/>
      <c r="I45" s="50"/>
      <c r="J45" s="50"/>
      <c r="K45" s="7"/>
      <c r="L45" s="7"/>
      <c r="M45" s="8"/>
      <c r="N45" s="6"/>
      <c r="P45" s="42"/>
    </row>
    <row r="46" spans="1:16" ht="12.75">
      <c r="A46" s="41"/>
      <c r="H46" s="42"/>
      <c r="I46" s="42"/>
      <c r="M46" s="8"/>
      <c r="N46" s="6"/>
      <c r="P46" s="42"/>
    </row>
    <row r="47" spans="1:16" ht="12.75">
      <c r="A47" s="41"/>
      <c r="B47" s="64"/>
      <c r="C47" s="63" t="s">
        <v>52</v>
      </c>
      <c r="D47" s="63"/>
      <c r="E47" s="63"/>
      <c r="F47" s="63" t="s">
        <v>53</v>
      </c>
      <c r="G47" s="63"/>
      <c r="H47" s="63"/>
      <c r="J47" s="50"/>
      <c r="K47" s="7"/>
      <c r="L47" s="7"/>
      <c r="M47" s="8"/>
      <c r="N47" s="6"/>
      <c r="P47" s="42"/>
    </row>
    <row r="48" spans="1:16" ht="12.75">
      <c r="A48" s="41"/>
      <c r="B48" s="64"/>
      <c r="C48" s="51" t="s">
        <v>54</v>
      </c>
      <c r="D48" s="51" t="s">
        <v>55</v>
      </c>
      <c r="E48" s="52" t="s">
        <v>71</v>
      </c>
      <c r="F48" s="51" t="s">
        <v>72</v>
      </c>
      <c r="G48" s="51" t="s">
        <v>55</v>
      </c>
      <c r="H48" s="52" t="s">
        <v>71</v>
      </c>
      <c r="I48" s="46"/>
      <c r="J48" s="50"/>
      <c r="K48" s="7"/>
      <c r="L48" s="7"/>
      <c r="M48" s="8"/>
      <c r="N48" s="6"/>
      <c r="P48" s="42"/>
    </row>
    <row r="49" spans="1:16" ht="12.75">
      <c r="A49" s="41"/>
      <c r="B49" s="53" t="s">
        <v>56</v>
      </c>
      <c r="C49" s="54" t="s">
        <v>57</v>
      </c>
      <c r="D49" s="54" t="s">
        <v>57</v>
      </c>
      <c r="E49" s="55">
        <f>3.7*0.4+1*0.6</f>
        <v>2.08</v>
      </c>
      <c r="F49" s="54" t="s">
        <v>57</v>
      </c>
      <c r="G49" s="54" t="s">
        <v>57</v>
      </c>
      <c r="H49" s="55">
        <f>5.9*0.49+1*0.51</f>
        <v>3.401</v>
      </c>
      <c r="I49" s="46"/>
      <c r="J49" s="50"/>
      <c r="K49" s="7"/>
      <c r="L49" s="7"/>
      <c r="M49" s="8"/>
      <c r="N49" s="6"/>
      <c r="P49" s="42"/>
    </row>
    <row r="50" spans="1:16" ht="12.75">
      <c r="A50" s="41"/>
      <c r="B50" s="53" t="s">
        <v>58</v>
      </c>
      <c r="C50" s="56" t="s">
        <v>59</v>
      </c>
      <c r="D50" s="54" t="s">
        <v>57</v>
      </c>
      <c r="E50" s="55">
        <v>1</v>
      </c>
      <c r="F50" s="54" t="s">
        <v>57</v>
      </c>
      <c r="G50" s="56" t="s">
        <v>59</v>
      </c>
      <c r="H50" s="55">
        <v>5.9</v>
      </c>
      <c r="I50" s="46"/>
      <c r="J50" s="50"/>
      <c r="K50" s="7"/>
      <c r="L50" s="7"/>
      <c r="M50" s="8"/>
      <c r="N50" s="6"/>
      <c r="P50" s="42"/>
    </row>
    <row r="51" spans="1:16" ht="12.75">
      <c r="A51" s="41"/>
      <c r="B51" s="53" t="s">
        <v>60</v>
      </c>
      <c r="C51" s="54" t="s">
        <v>57</v>
      </c>
      <c r="D51" s="56" t="s">
        <v>59</v>
      </c>
      <c r="E51" s="55">
        <v>3.7</v>
      </c>
      <c r="F51" s="54" t="s">
        <v>57</v>
      </c>
      <c r="G51" s="56" t="s">
        <v>59</v>
      </c>
      <c r="H51" s="55">
        <v>5.9</v>
      </c>
      <c r="I51" s="46"/>
      <c r="J51" s="50"/>
      <c r="K51" s="7"/>
      <c r="L51" s="7"/>
      <c r="M51" s="8"/>
      <c r="N51" s="6"/>
      <c r="P51" s="42"/>
    </row>
    <row r="52" spans="1:16" ht="12.75">
      <c r="A52" s="41"/>
      <c r="B52" s="53" t="s">
        <v>61</v>
      </c>
      <c r="C52" s="65"/>
      <c r="D52" s="65"/>
      <c r="E52" s="55">
        <f>E49*0.33+E50*0.33+E51*0.33</f>
        <v>2.2374</v>
      </c>
      <c r="F52" s="65"/>
      <c r="G52" s="65"/>
      <c r="H52" s="55">
        <f>H49*0.33+H50*0.33+H51*0.33</f>
        <v>5.016330000000001</v>
      </c>
      <c r="I52" s="50"/>
      <c r="J52" s="50"/>
      <c r="K52" s="7"/>
      <c r="L52" s="7"/>
      <c r="M52" s="8"/>
      <c r="N52" s="6"/>
      <c r="P52" s="42"/>
    </row>
    <row r="53" spans="1:16" ht="12.75">
      <c r="A53" s="41"/>
      <c r="B53" s="43"/>
      <c r="C53" s="48"/>
      <c r="D53" s="57"/>
      <c r="E53" s="57"/>
      <c r="F53" s="57"/>
      <c r="G53" s="57"/>
      <c r="H53" s="57"/>
      <c r="I53" s="50"/>
      <c r="J53" s="50"/>
      <c r="K53" s="7"/>
      <c r="L53" s="7"/>
      <c r="M53" s="8"/>
      <c r="N53" s="6"/>
      <c r="P53" s="42"/>
    </row>
    <row r="54" spans="1:16" ht="12.75">
      <c r="A54" s="41"/>
      <c r="B54" s="43"/>
      <c r="C54" s="57"/>
      <c r="D54" s="58"/>
      <c r="E54" s="59"/>
      <c r="F54" s="57"/>
      <c r="G54" s="60"/>
      <c r="H54" s="57"/>
      <c r="I54" s="50"/>
      <c r="J54" s="50"/>
      <c r="K54" s="7"/>
      <c r="L54" s="7"/>
      <c r="M54" s="8"/>
      <c r="N54" s="6"/>
      <c r="P54" s="42"/>
    </row>
    <row r="55" spans="1:16" ht="12.75">
      <c r="A55" s="41"/>
      <c r="B55" s="43"/>
      <c r="C55" s="57"/>
      <c r="D55" s="58"/>
      <c r="E55" s="57"/>
      <c r="F55" s="57"/>
      <c r="G55" s="60"/>
      <c r="H55" s="57"/>
      <c r="I55" s="50"/>
      <c r="J55" s="50"/>
      <c r="K55" s="7"/>
      <c r="L55" s="7"/>
      <c r="M55" s="8"/>
      <c r="N55" s="6"/>
      <c r="P55" s="42"/>
    </row>
    <row r="56" spans="1:14" ht="12.75">
      <c r="A56" s="6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6"/>
      <c r="N56" s="6"/>
    </row>
    <row r="57" spans="1:14" ht="12.75">
      <c r="A57" s="62" t="s">
        <v>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</sheetData>
  <mergeCells count="19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  <mergeCell ref="C47:E47"/>
    <mergeCell ref="F47:H47"/>
    <mergeCell ref="B47:B48"/>
    <mergeCell ref="C52:D52"/>
    <mergeCell ref="F52:G52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2005-03-30T02:59:42Z</dcterms:created>
  <dcterms:modified xsi:type="dcterms:W3CDTF">2005-05-22T23:36:36Z</dcterms:modified>
  <cp:category/>
  <cp:version/>
  <cp:contentType/>
  <cp:contentStatus/>
</cp:coreProperties>
</file>