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30" windowWidth="13755" windowHeight="9210" activeTab="0"/>
  </bookViews>
  <sheets>
    <sheet name="05-AF38" sheetId="1" r:id="rId1"/>
  </sheets>
  <definedNames/>
  <calcPr fullCalcOnLoad="1"/>
</workbook>
</file>

<file path=xl/sharedStrings.xml><?xml version="1.0" encoding="utf-8"?>
<sst xmlns="http://schemas.openxmlformats.org/spreadsheetml/2006/main" count="86" uniqueCount="80">
  <si>
    <t>設備名</t>
  </si>
  <si>
    <t>ｸﾘｰﾝﾙｰﾑ空調機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</si>
  <si>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</si>
  <si>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整理ＮＯ．</t>
  </si>
  <si>
    <t>05-AF38</t>
  </si>
  <si>
    <t>題目</t>
  </si>
  <si>
    <t>ｸﾘｰﾝﾙｰﾑ空調　温湿度規格変更と空調制御方法の改善</t>
  </si>
  <si>
    <t>実施時期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</si>
  <si>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</si>
  <si>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</si>
  <si>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</si>
  <si>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</si>
  <si>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</si>
  <si>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</t>
  </si>
  <si>
    <t>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</si>
  <si>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</si>
  <si>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</si>
  <si>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</si>
  <si>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</si>
  <si>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</t>
  </si>
  <si>
    <t>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</si>
  <si>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</si>
  <si>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</si>
  <si>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</si>
  <si>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</t>
  </si>
  <si>
    <t>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</si>
  <si>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</si>
  <si>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</si>
  <si>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</si>
  <si>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</si>
  <si>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</si>
  <si>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</si>
  <si>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 （都市ガス）：</t>
  </si>
  <si>
    <t>Ｎm3/年</t>
  </si>
  <si>
    <t>（対策前電力使用量</t>
  </si>
  <si>
    <t>　　　ＫＷＨ/年）</t>
  </si>
  <si>
    <t>（対策前燃料：</t>
  </si>
  <si>
    <t>Ｎm3/年）</t>
  </si>
  <si>
    <t>原油換算削減量及び省エネ率</t>
  </si>
  <si>
    <t>ＫＬ/年</t>
  </si>
  <si>
    <t>ＣＯ2換算削減量及び削減率</t>
  </si>
  <si>
    <t>ｔ/年</t>
  </si>
  <si>
    <t>投資回収期間</t>
  </si>
  <si>
    <t>　年</t>
  </si>
  <si>
    <t>概要
【特徴】</t>
  </si>
  <si>
    <t>従来の方法）ｸﾘｰﾝﾙｰﾑ空調の温湿度規格が厳しいため、外乱による規格外が発生しないように､空調制御方法をX型の制御弁ｽｹｼﾞｭｰﾙで運用していた。
改善内容）空調の温湿度規格幅を広くし、V型の制御弁ｽｹｼﾞｭｰﾙに改善する。過冷却および再熱のｴﾈﾙｷﾞを削減。</t>
  </si>
  <si>
    <t>［対策前・対策後の内容を図等で記入］</t>
  </si>
  <si>
    <t>従来の方法）　ｸﾘｰﾝﾙｰﾑ空調の温湿度規格は、温度、湿度の規格幅が小さい</t>
  </si>
  <si>
    <t>ため、外乱による規格外が発生しないように､空調制御方法をX型の</t>
  </si>
  <si>
    <t>制御弁ｽｹｼﾞｭｰﾙで運用していた。 Fig.1参照</t>
  </si>
  <si>
    <t>従来技術での課題）　X型の制御弁ｽｹｼﾞｭｰﾙでは、常に加熱蒸気弁と冷水弁が開放して</t>
  </si>
  <si>
    <t>温度の変動に応じて開度を調整させるため、精度良く温度の制御ができる</t>
  </si>
  <si>
    <t>かわりに、常時過冷却と再熱を行っているので省エネに反していた。</t>
  </si>
  <si>
    <t>改善内容）</t>
  </si>
  <si>
    <t>・ｸﾘｰﾝﾙｰﾑ空調の温度規格幅を緩和、湿度規格幅を緩和。</t>
  </si>
  <si>
    <t>・空調機のM10ｺﾝﾄﾛｰﾗの設定値によってVｽｹｼﾞｭｰﾙ化に調整。</t>
  </si>
  <si>
    <t>2回に分けて､変動を確認しながら実施。Fig.2参照</t>
  </si>
  <si>
    <t>6月</t>
  </si>
  <si>
    <t>AHU-①、②、③ の制御を完全にVｽｹｼﾞｭｰﾙ化。</t>
  </si>
  <si>
    <t>AHU-④,⑤,⑥,⑦は加熱と加湿をVｽｹｼﾞｭｰﾙ､</t>
  </si>
  <si>
    <t>　冷水弁をXｽｹｼﾞｭｰﾙとした。</t>
  </si>
  <si>
    <t>7月</t>
  </si>
  <si>
    <t>AHU-④,⑤,⑥,⑦の制御を完全にVｽｹｼﾞｭｰﾙ化。</t>
  </si>
  <si>
    <t>＊Vｽｹｼﾞｭｰﾙに変更後､温度湿度に制御の乱れ､</t>
  </si>
  <si>
    <t>　および規格外は一切発生していない。</t>
  </si>
  <si>
    <t xml:space="preserve">改善前) Xｽｹｼﾞｭｰﾙ </t>
  </si>
  <si>
    <t xml:space="preserve">改善後) Vｽｹｼﾞｭｰﾙ </t>
  </si>
  <si>
    <t>C/C</t>
  </si>
  <si>
    <t>H/C</t>
  </si>
  <si>
    <t>ST</t>
  </si>
  <si>
    <t>AHU ⑤</t>
  </si>
  <si>
    <t>AHU ⑥</t>
  </si>
  <si>
    <t>改善による効果）</t>
  </si>
  <si>
    <t>2004年度7月　都市ガス：改善を実施しなかった場合の予測 50,436m3/月に対し､実績41,108m3/月</t>
  </si>
  <si>
    <t>→　9,376m3/月の改善効果。夏場の4ヶ月の寄与が大きいとして　37,504 m3/年　の削減。</t>
  </si>
  <si>
    <t>電気：</t>
  </si>
  <si>
    <t>55,053kWh/月の省エネ。(外気の温度湿度を考慮したﾁﾗｰ負荷分)</t>
  </si>
  <si>
    <t>→　夏場の4ヶ月、寄与するとして　220,212kWh/年　の削減。</t>
  </si>
  <si>
    <t>注意）事例は知的財産権その他の権利の実施・使用を許諾したものではありません。</t>
  </si>
  <si>
    <t>メーカー名（問合せ先）：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</si>
</sst>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"/>
    <numFmt numFmtId="179" formatCode="#,##0_ "/>
    <numFmt numFmtId="180" formatCode="0.0%"/>
    <numFmt numFmtId="181" formatCode="0.000"/>
    <numFmt numFmtId="182" formatCode="0.00000"/>
    <numFmt numFmtId="183" formatCode="0.0000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center" vertical="center" textRotation="255"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/>
    </xf>
    <xf numFmtId="179" fontId="6" fillId="2" borderId="7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3" fontId="6" fillId="2" borderId="9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179" fontId="7" fillId="2" borderId="7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3" fontId="6" fillId="2" borderId="5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180" fontId="6" fillId="2" borderId="7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6" fillId="0" borderId="12" xfId="0" applyNumberFormat="1" applyFont="1" applyBorder="1" applyAlignment="1">
      <alignment/>
    </xf>
    <xf numFmtId="179" fontId="6" fillId="2" borderId="7" xfId="0" applyNumberFormat="1" applyFont="1" applyFill="1" applyBorder="1" applyAlignment="1">
      <alignment horizontal="right"/>
    </xf>
    <xf numFmtId="176" fontId="6" fillId="0" borderId="7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7" fontId="6" fillId="0" borderId="7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2" borderId="15" xfId="0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/>
    </xf>
    <xf numFmtId="56" fontId="6" fillId="0" borderId="0" xfId="0" applyNumberFormat="1" applyFont="1" applyBorder="1" applyAlignment="1">
      <alignment/>
    </xf>
    <xf numFmtId="5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9" fontId="6" fillId="0" borderId="0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9" xfId="0" applyFont="1" applyBorder="1" applyAlignment="1">
      <alignment/>
    </xf>
    <xf numFmtId="9" fontId="6" fillId="0" borderId="19" xfId="0" applyNumberFormat="1" applyFont="1" applyBorder="1" applyAlignment="1">
      <alignment/>
    </xf>
    <xf numFmtId="9" fontId="6" fillId="0" borderId="20" xfId="0" applyNumberFormat="1" applyFont="1" applyBorder="1" applyAlignment="1">
      <alignment/>
    </xf>
    <xf numFmtId="9" fontId="6" fillId="0" borderId="21" xfId="0" applyNumberFormat="1" applyFont="1" applyBorder="1" applyAlignment="1">
      <alignment/>
    </xf>
    <xf numFmtId="9" fontId="8" fillId="0" borderId="19" xfId="0" applyNumberFormat="1" applyFont="1" applyBorder="1" applyAlignment="1">
      <alignment/>
    </xf>
    <xf numFmtId="9" fontId="6" fillId="0" borderId="11" xfId="0" applyNumberFormat="1" applyFont="1" applyBorder="1" applyAlignment="1">
      <alignment/>
    </xf>
    <xf numFmtId="9" fontId="6" fillId="0" borderId="22" xfId="0" applyNumberFormat="1" applyFont="1" applyBorder="1" applyAlignment="1">
      <alignment/>
    </xf>
    <xf numFmtId="9" fontId="6" fillId="0" borderId="23" xfId="0" applyNumberFormat="1" applyFont="1" applyBorder="1" applyAlignment="1">
      <alignment/>
    </xf>
    <xf numFmtId="9" fontId="8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0" xfId="0" applyFont="1" applyAlignment="1">
      <alignment/>
    </xf>
    <xf numFmtId="177" fontId="6" fillId="2" borderId="7" xfId="0" applyNumberFormat="1" applyFont="1" applyFill="1" applyBorder="1" applyAlignment="1">
      <alignment horizontal="righ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55" fontId="0" fillId="0" borderId="25" xfId="0" applyNumberForma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9525</xdr:rowOff>
    </xdr:from>
    <xdr:to>
      <xdr:col>1</xdr:col>
      <xdr:colOff>190500</xdr:colOff>
      <xdr:row>7</xdr:row>
      <xdr:rowOff>47625</xdr:rowOff>
    </xdr:to>
    <xdr:sp>
      <xdr:nvSpPr>
        <xdr:cNvPr id="1" name="Oval 1"/>
        <xdr:cNvSpPr>
          <a:spLocks/>
        </xdr:cNvSpPr>
      </xdr:nvSpPr>
      <xdr:spPr>
        <a:xfrm>
          <a:off x="257175" y="15811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6</xdr:row>
      <xdr:rowOff>9525</xdr:rowOff>
    </xdr:from>
    <xdr:to>
      <xdr:col>5</xdr:col>
      <xdr:colOff>180975</xdr:colOff>
      <xdr:row>7</xdr:row>
      <xdr:rowOff>38100</xdr:rowOff>
    </xdr:to>
    <xdr:sp>
      <xdr:nvSpPr>
        <xdr:cNvPr id="2" name="Oval 2"/>
        <xdr:cNvSpPr>
          <a:spLocks/>
        </xdr:cNvSpPr>
      </xdr:nvSpPr>
      <xdr:spPr>
        <a:xfrm>
          <a:off x="2867025" y="1581150"/>
          <a:ext cx="2190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7</xdr:row>
      <xdr:rowOff>0</xdr:rowOff>
    </xdr:from>
    <xdr:to>
      <xdr:col>5</xdr:col>
      <xdr:colOff>171450</xdr:colOff>
      <xdr:row>8</xdr:row>
      <xdr:rowOff>28575</xdr:rowOff>
    </xdr:to>
    <xdr:sp>
      <xdr:nvSpPr>
        <xdr:cNvPr id="3" name="Oval 3"/>
        <xdr:cNvSpPr>
          <a:spLocks/>
        </xdr:cNvSpPr>
      </xdr:nvSpPr>
      <xdr:spPr>
        <a:xfrm>
          <a:off x="2857500" y="1743075"/>
          <a:ext cx="2190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22</xdr:row>
      <xdr:rowOff>76200</xdr:rowOff>
    </xdr:from>
    <xdr:to>
      <xdr:col>13</xdr:col>
      <xdr:colOff>0</xdr:colOff>
      <xdr:row>32</xdr:row>
      <xdr:rowOff>57150</xdr:rowOff>
    </xdr:to>
    <xdr:grpSp>
      <xdr:nvGrpSpPr>
        <xdr:cNvPr id="4" name="Group 4"/>
        <xdr:cNvGrpSpPr>
          <a:grpSpLocks/>
        </xdr:cNvGrpSpPr>
      </xdr:nvGrpSpPr>
      <xdr:grpSpPr>
        <a:xfrm>
          <a:off x="5438775" y="4772025"/>
          <a:ext cx="2343150" cy="1695450"/>
          <a:chOff x="913" y="506"/>
          <a:chExt cx="245" cy="178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941" y="506"/>
            <a:ext cx="183" cy="12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941" y="541"/>
            <a:ext cx="119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1011" y="540"/>
            <a:ext cx="113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942" y="630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1024" y="633"/>
            <a:ext cx="2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50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1100" y="631"/>
            <a:ext cx="2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100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913" y="514"/>
            <a:ext cx="3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H/C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1125" y="514"/>
            <a:ext cx="3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C/C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974" y="648"/>
            <a:ext cx="12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温度ねらい値 =50
Fig.1 Xｽｹｼﾞｭｰﾙ制御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921" y="549"/>
            <a:ext cx="23" cy="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弁の開閉度</a:t>
            </a:r>
          </a:p>
        </xdr:txBody>
      </xdr:sp>
    </xdr:grpSp>
    <xdr:clientData/>
  </xdr:twoCellAnchor>
  <xdr:twoCellAnchor>
    <xdr:from>
      <xdr:col>9</xdr:col>
      <xdr:colOff>285750</xdr:colOff>
      <xdr:row>33</xdr:row>
      <xdr:rowOff>57150</xdr:rowOff>
    </xdr:from>
    <xdr:to>
      <xdr:col>13</xdr:col>
      <xdr:colOff>0</xdr:colOff>
      <xdr:row>43</xdr:row>
      <xdr:rowOff>38100</xdr:rowOff>
    </xdr:to>
    <xdr:grpSp>
      <xdr:nvGrpSpPr>
        <xdr:cNvPr id="15" name="Group 15"/>
        <xdr:cNvGrpSpPr>
          <a:grpSpLocks/>
        </xdr:cNvGrpSpPr>
      </xdr:nvGrpSpPr>
      <xdr:grpSpPr>
        <a:xfrm>
          <a:off x="5438775" y="6638925"/>
          <a:ext cx="2343150" cy="1695450"/>
          <a:chOff x="911" y="734"/>
          <a:chExt cx="245" cy="178"/>
        </a:xfrm>
        <a:solidFill>
          <a:srgbClr val="FFFFFF"/>
        </a:solidFill>
      </xdr:grpSpPr>
      <xdr:sp>
        <xdr:nvSpPr>
          <xdr:cNvPr id="16" name="Rectangle 16"/>
          <xdr:cNvSpPr>
            <a:spLocks/>
          </xdr:cNvSpPr>
        </xdr:nvSpPr>
        <xdr:spPr>
          <a:xfrm>
            <a:off x="939" y="734"/>
            <a:ext cx="183" cy="12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939" y="769"/>
            <a:ext cx="92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1033" y="768"/>
            <a:ext cx="89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940" y="8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1022" y="861"/>
            <a:ext cx="2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50</a:t>
            </a:r>
          </a:p>
        </xdr:txBody>
      </xdr:sp>
      <xdr:sp>
        <xdr:nvSpPr>
          <xdr:cNvPr id="21" name="TextBox 21"/>
          <xdr:cNvSpPr txBox="1">
            <a:spLocks noChangeArrowheads="1"/>
          </xdr:cNvSpPr>
        </xdr:nvSpPr>
        <xdr:spPr>
          <a:xfrm>
            <a:off x="1098" y="859"/>
            <a:ext cx="2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100</a:t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911" y="742"/>
            <a:ext cx="3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H/C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1123" y="742"/>
            <a:ext cx="3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C/C</a:t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972" y="876"/>
            <a:ext cx="12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温度ねらい値 =50
Fig.2 Vｽｹｼﾞｭｰﾙ制御</a:t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919" y="777"/>
            <a:ext cx="23" cy="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弁の開閉度</a:t>
            </a:r>
          </a:p>
        </xdr:txBody>
      </xdr:sp>
    </xdr:grpSp>
    <xdr:clientData/>
  </xdr:twoCellAnchor>
  <xdr:twoCellAnchor>
    <xdr:from>
      <xdr:col>10</xdr:col>
      <xdr:colOff>333375</xdr:colOff>
      <xdr:row>6</xdr:row>
      <xdr:rowOff>0</xdr:rowOff>
    </xdr:from>
    <xdr:to>
      <xdr:col>10</xdr:col>
      <xdr:colOff>552450</xdr:colOff>
      <xdr:row>7</xdr:row>
      <xdr:rowOff>28575</xdr:rowOff>
    </xdr:to>
    <xdr:sp>
      <xdr:nvSpPr>
        <xdr:cNvPr id="26" name="Oval 26"/>
        <xdr:cNvSpPr>
          <a:spLocks/>
        </xdr:cNvSpPr>
      </xdr:nvSpPr>
      <xdr:spPr>
        <a:xfrm>
          <a:off x="6143625" y="1571625"/>
          <a:ext cx="2190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E40">
      <selection activeCell="G73" sqref="G71:G73"/>
    </sheetView>
  </sheetViews>
  <sheetFormatPr defaultColWidth="9.00390625" defaultRowHeight="13.5"/>
  <cols>
    <col min="1" max="1" width="3.625" style="0" customWidth="1"/>
    <col min="2" max="7" width="8.625" style="0" customWidth="1"/>
    <col min="8" max="8" width="3.625" style="0" customWidth="1"/>
    <col min="9" max="13" width="8.625" style="0" customWidth="1"/>
  </cols>
  <sheetData>
    <row r="1" spans="2:6" ht="25.5" customHeight="1" thickBot="1">
      <c r="B1" s="1" t="s">
        <v>0</v>
      </c>
      <c r="C1" s="83" t="s">
        <v>1</v>
      </c>
      <c r="D1" s="84"/>
      <c r="E1" s="85"/>
      <c r="F1" s="2"/>
    </row>
    <row r="3" ht="25.5" customHeight="1">
      <c r="D3" s="3" t="s">
        <v>2</v>
      </c>
    </row>
    <row r="4" ht="8.25" customHeight="1" thickBot="1">
      <c r="D4" s="3"/>
    </row>
    <row r="5" spans="9:13" ht="25.5" customHeight="1" thickBot="1">
      <c r="I5" s="86" t="s">
        <v>3</v>
      </c>
      <c r="J5" s="87"/>
      <c r="K5" s="88" t="s">
        <v>4</v>
      </c>
      <c r="L5" s="89"/>
      <c r="M5" s="90"/>
    </row>
    <row r="6" spans="1:13" ht="25.5" customHeight="1" thickBot="1">
      <c r="A6" s="91" t="s">
        <v>5</v>
      </c>
      <c r="B6" s="92"/>
      <c r="C6" s="93" t="s">
        <v>6</v>
      </c>
      <c r="D6" s="94"/>
      <c r="E6" s="94"/>
      <c r="F6" s="94"/>
      <c r="G6" s="94"/>
      <c r="H6" s="95"/>
      <c r="I6" s="96" t="s">
        <v>7</v>
      </c>
      <c r="J6" s="96"/>
      <c r="K6" s="97">
        <v>38139</v>
      </c>
      <c r="L6" s="98"/>
      <c r="M6" s="99"/>
    </row>
    <row r="7" spans="1:13" ht="13.5" customHeight="1">
      <c r="A7" s="76" t="s">
        <v>8</v>
      </c>
      <c r="B7" s="4" t="s">
        <v>9</v>
      </c>
      <c r="C7" s="4"/>
      <c r="D7" s="4"/>
      <c r="E7" s="79" t="s">
        <v>10</v>
      </c>
      <c r="F7" s="4" t="s">
        <v>11</v>
      </c>
      <c r="H7" s="79" t="s">
        <v>12</v>
      </c>
      <c r="I7" s="4" t="s">
        <v>13</v>
      </c>
      <c r="J7" s="4"/>
      <c r="K7" s="4"/>
      <c r="L7" s="4"/>
      <c r="M7" s="5" t="s">
        <v>14</v>
      </c>
    </row>
    <row r="8" spans="1:13" ht="13.5">
      <c r="A8" s="77"/>
      <c r="B8" s="7" t="s">
        <v>15</v>
      </c>
      <c r="C8" s="7"/>
      <c r="D8" s="7"/>
      <c r="E8" s="80"/>
      <c r="F8" s="7" t="s">
        <v>16</v>
      </c>
      <c r="H8" s="80"/>
      <c r="I8" s="7" t="s">
        <v>17</v>
      </c>
      <c r="J8" s="7"/>
      <c r="K8" s="7"/>
      <c r="L8" s="7"/>
      <c r="M8" s="8"/>
    </row>
    <row r="9" spans="1:13" ht="13.5">
      <c r="A9" s="77"/>
      <c r="B9" s="7" t="s">
        <v>18</v>
      </c>
      <c r="C9" s="7"/>
      <c r="D9" s="7"/>
      <c r="E9" s="80"/>
      <c r="F9" s="9"/>
      <c r="G9" s="7"/>
      <c r="H9" s="80"/>
      <c r="I9" s="7" t="s">
        <v>19</v>
      </c>
      <c r="J9" s="7"/>
      <c r="K9" s="7"/>
      <c r="L9" s="7"/>
      <c r="M9" s="8" t="s">
        <v>20</v>
      </c>
    </row>
    <row r="10" spans="1:13" ht="13.5">
      <c r="A10" s="77"/>
      <c r="B10" s="7" t="s">
        <v>21</v>
      </c>
      <c r="C10" s="7"/>
      <c r="D10" s="7"/>
      <c r="E10" s="80"/>
      <c r="F10" s="9"/>
      <c r="G10" s="7"/>
      <c r="H10" s="80"/>
      <c r="I10" s="7" t="s">
        <v>22</v>
      </c>
      <c r="J10" s="7"/>
      <c r="K10" s="7"/>
      <c r="L10" s="7"/>
      <c r="M10" s="10"/>
    </row>
    <row r="11" spans="1:13" ht="13.5">
      <c r="A11" s="77"/>
      <c r="B11" s="7" t="s">
        <v>23</v>
      </c>
      <c r="C11" s="7"/>
      <c r="D11" s="7"/>
      <c r="E11" s="80"/>
      <c r="F11" s="9"/>
      <c r="G11" s="7"/>
      <c r="H11" s="80"/>
      <c r="I11" s="7" t="s">
        <v>24</v>
      </c>
      <c r="J11" s="7"/>
      <c r="K11" s="7"/>
      <c r="L11" s="7"/>
      <c r="M11" s="8" t="s">
        <v>25</v>
      </c>
    </row>
    <row r="12" spans="1:13" ht="13.5">
      <c r="A12" s="77"/>
      <c r="B12" s="7" t="s">
        <v>26</v>
      </c>
      <c r="C12" s="7"/>
      <c r="D12" s="7"/>
      <c r="E12" s="80"/>
      <c r="F12" s="9"/>
      <c r="G12" s="7"/>
      <c r="H12" s="80"/>
      <c r="I12" s="7" t="s">
        <v>27</v>
      </c>
      <c r="J12" s="7"/>
      <c r="K12" s="7"/>
      <c r="L12" s="7"/>
      <c r="M12" s="10"/>
    </row>
    <row r="13" spans="1:13" ht="13.5">
      <c r="A13" s="77"/>
      <c r="B13" s="7"/>
      <c r="C13" s="7"/>
      <c r="D13" s="7"/>
      <c r="E13" s="80"/>
      <c r="F13" s="9"/>
      <c r="G13" s="7"/>
      <c r="H13" s="80"/>
      <c r="I13" s="7" t="s">
        <v>28</v>
      </c>
      <c r="J13" s="7"/>
      <c r="K13" s="7"/>
      <c r="L13" s="7"/>
      <c r="M13" s="10"/>
    </row>
    <row r="14" spans="1:13" ht="13.5">
      <c r="A14" s="77"/>
      <c r="B14" s="7"/>
      <c r="C14" s="7"/>
      <c r="D14" s="7"/>
      <c r="E14" s="80"/>
      <c r="F14" s="9"/>
      <c r="G14" s="7"/>
      <c r="H14" s="80"/>
      <c r="I14" s="7"/>
      <c r="J14" s="7"/>
      <c r="K14" s="7"/>
      <c r="L14" s="7"/>
      <c r="M14" s="10"/>
    </row>
    <row r="15" spans="1:13" s="14" customFormat="1" ht="21.75" customHeight="1">
      <c r="A15" s="78"/>
      <c r="B15" s="11"/>
      <c r="C15" s="11"/>
      <c r="D15" s="11"/>
      <c r="E15" s="81"/>
      <c r="F15" s="12"/>
      <c r="G15" s="11"/>
      <c r="H15" s="81"/>
      <c r="I15" s="11"/>
      <c r="J15" s="11"/>
      <c r="K15" s="11"/>
      <c r="L15" s="11"/>
      <c r="M15" s="13"/>
    </row>
    <row r="16" spans="1:13" ht="13.5">
      <c r="A16" s="82" t="s">
        <v>29</v>
      </c>
      <c r="B16" s="15" t="s">
        <v>30</v>
      </c>
      <c r="C16" s="15"/>
      <c r="D16" s="15"/>
      <c r="E16" s="15"/>
      <c r="F16" s="16">
        <f>55053*4</f>
        <v>220212</v>
      </c>
      <c r="G16" s="15" t="s">
        <v>31</v>
      </c>
      <c r="H16" s="17"/>
      <c r="I16" s="18" t="s">
        <v>32</v>
      </c>
      <c r="J16" s="18"/>
      <c r="K16" s="18"/>
      <c r="L16" s="19">
        <v>37504</v>
      </c>
      <c r="M16" s="20" t="s">
        <v>33</v>
      </c>
    </row>
    <row r="17" spans="1:13" ht="13.5">
      <c r="A17" s="82"/>
      <c r="B17" s="15" t="s">
        <v>34</v>
      </c>
      <c r="C17" s="15"/>
      <c r="D17" s="15"/>
      <c r="E17" s="15"/>
      <c r="F17" s="21">
        <v>16792089</v>
      </c>
      <c r="G17" s="15" t="s">
        <v>35</v>
      </c>
      <c r="H17" s="17"/>
      <c r="I17" s="22" t="s">
        <v>36</v>
      </c>
      <c r="J17" s="23"/>
      <c r="K17" s="23"/>
      <c r="L17" s="24">
        <v>670040</v>
      </c>
      <c r="M17" s="25" t="s">
        <v>37</v>
      </c>
    </row>
    <row r="18" spans="1:13" ht="13.5">
      <c r="A18" s="82"/>
      <c r="B18" s="15" t="s">
        <v>38</v>
      </c>
      <c r="C18" s="15"/>
      <c r="D18" s="15"/>
      <c r="E18" s="15"/>
      <c r="F18" s="26">
        <f>F16/F17</f>
        <v>0.013114032447064805</v>
      </c>
      <c r="G18" s="27"/>
      <c r="H18" s="28"/>
      <c r="I18" s="29"/>
      <c r="J18" s="30">
        <f>L17*1.06</f>
        <v>710242.4</v>
      </c>
      <c r="K18" s="31" t="s">
        <v>39</v>
      </c>
      <c r="L18" s="26">
        <f>L16/L17</f>
        <v>0.05597277774461226</v>
      </c>
      <c r="M18" s="32"/>
    </row>
    <row r="19" spans="1:13" ht="13.5">
      <c r="A19" s="82"/>
      <c r="B19" s="15" t="s">
        <v>40</v>
      </c>
      <c r="C19" s="15"/>
      <c r="D19" s="15"/>
      <c r="E19" s="15"/>
      <c r="F19" s="26">
        <f>F16/F17</f>
        <v>0.013114032447064805</v>
      </c>
      <c r="G19" s="33">
        <f>F16*0.357/1000</f>
        <v>78.61568399999999</v>
      </c>
      <c r="H19" s="34" t="s">
        <v>41</v>
      </c>
      <c r="I19" s="35"/>
      <c r="J19" s="62">
        <f>((F16*0.378)/1000)+((L16*1.958)/1000)</f>
        <v>156.67296799999997</v>
      </c>
      <c r="K19" s="36" t="s">
        <v>41</v>
      </c>
      <c r="L19" s="26">
        <f>L16/L17</f>
        <v>0.05597277774461226</v>
      </c>
      <c r="M19" s="32"/>
    </row>
    <row r="20" spans="1:13" ht="14.25" thickBot="1">
      <c r="A20" s="37" t="s">
        <v>42</v>
      </c>
      <c r="B20" s="38"/>
      <c r="C20" s="38"/>
      <c r="D20" s="38"/>
      <c r="E20" s="38"/>
      <c r="F20" s="39">
        <v>0</v>
      </c>
      <c r="G20" s="38" t="s">
        <v>43</v>
      </c>
      <c r="H20" s="40"/>
      <c r="I20" s="63" t="s">
        <v>79</v>
      </c>
      <c r="J20" s="64"/>
      <c r="K20" s="64"/>
      <c r="L20" s="64"/>
      <c r="M20" s="65"/>
    </row>
    <row r="21" spans="1:13" ht="24" customHeight="1">
      <c r="A21" s="66" t="s">
        <v>44</v>
      </c>
      <c r="B21" s="67"/>
      <c r="C21" s="70" t="s">
        <v>45</v>
      </c>
      <c r="D21" s="71"/>
      <c r="E21" s="71"/>
      <c r="F21" s="71"/>
      <c r="G21" s="71"/>
      <c r="H21" s="71"/>
      <c r="I21" s="71"/>
      <c r="J21" s="71"/>
      <c r="K21" s="71"/>
      <c r="L21" s="71"/>
      <c r="M21" s="72"/>
    </row>
    <row r="22" spans="1:13" ht="24" customHeight="1">
      <c r="A22" s="68"/>
      <c r="B22" s="69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5"/>
    </row>
    <row r="23" spans="1:13" ht="13.5">
      <c r="A23" s="41" t="s">
        <v>46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0"/>
    </row>
    <row r="24" spans="1:13" ht="13.5">
      <c r="A24" s="4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0"/>
    </row>
    <row r="25" spans="1:13" ht="13.5">
      <c r="A25" s="41"/>
      <c r="B25" s="7" t="s">
        <v>47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10"/>
    </row>
    <row r="26" spans="1:13" ht="13.5">
      <c r="A26" s="41"/>
      <c r="B26" s="7"/>
      <c r="C26" s="7" t="s">
        <v>48</v>
      </c>
      <c r="D26" s="7"/>
      <c r="E26" s="7"/>
      <c r="F26" s="7"/>
      <c r="G26" s="7"/>
      <c r="H26" s="7"/>
      <c r="I26" s="7"/>
      <c r="J26" s="7"/>
      <c r="K26" s="7"/>
      <c r="L26" s="7"/>
      <c r="M26" s="10"/>
    </row>
    <row r="27" spans="1:13" ht="13.5">
      <c r="A27" s="41"/>
      <c r="B27" s="7"/>
      <c r="C27" s="7" t="s">
        <v>49</v>
      </c>
      <c r="D27" s="7"/>
      <c r="E27" s="7"/>
      <c r="F27" s="7"/>
      <c r="G27" s="7"/>
      <c r="H27" s="7"/>
      <c r="I27" s="7"/>
      <c r="J27" s="7"/>
      <c r="K27" s="7"/>
      <c r="L27" s="7"/>
      <c r="M27" s="10"/>
    </row>
    <row r="28" spans="1:13" ht="13.5">
      <c r="A28" s="4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0"/>
    </row>
    <row r="29" spans="1:13" ht="13.5">
      <c r="A29" s="41"/>
      <c r="B29" s="7" t="s">
        <v>50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10"/>
    </row>
    <row r="30" spans="1:13" ht="13.5">
      <c r="A30" s="41"/>
      <c r="B30" s="7"/>
      <c r="C30" s="7" t="s">
        <v>51</v>
      </c>
      <c r="D30" s="7"/>
      <c r="E30" s="7"/>
      <c r="F30" s="7"/>
      <c r="G30" s="7"/>
      <c r="H30" s="7"/>
      <c r="I30" s="7"/>
      <c r="J30" s="7"/>
      <c r="K30" s="7"/>
      <c r="L30" s="7"/>
      <c r="M30" s="10"/>
    </row>
    <row r="31" spans="1:13" ht="13.5">
      <c r="A31" s="41"/>
      <c r="B31" s="7"/>
      <c r="C31" s="7" t="s">
        <v>52</v>
      </c>
      <c r="D31" s="7"/>
      <c r="E31" s="7"/>
      <c r="F31" s="7"/>
      <c r="G31" s="7"/>
      <c r="H31" s="7"/>
      <c r="I31" s="7"/>
      <c r="J31" s="7"/>
      <c r="K31" s="7"/>
      <c r="L31" s="7"/>
      <c r="M31" s="10"/>
    </row>
    <row r="32" spans="1:13" ht="13.5">
      <c r="A32" s="4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0"/>
    </row>
    <row r="33" spans="1:13" ht="13.5">
      <c r="A33" s="41"/>
      <c r="B33" s="7" t="s">
        <v>53</v>
      </c>
      <c r="C33" s="7" t="s">
        <v>54</v>
      </c>
      <c r="D33" s="7"/>
      <c r="E33" s="7"/>
      <c r="F33" s="7"/>
      <c r="G33" s="7"/>
      <c r="H33" s="7"/>
      <c r="I33" s="7"/>
      <c r="J33" s="7"/>
      <c r="K33" s="7"/>
      <c r="L33" s="7"/>
      <c r="M33" s="10"/>
    </row>
    <row r="34" spans="1:13" ht="13.5">
      <c r="A34" s="41"/>
      <c r="B34" s="7"/>
      <c r="C34" s="42" t="s">
        <v>55</v>
      </c>
      <c r="D34" s="7"/>
      <c r="E34" s="7"/>
      <c r="F34" s="7"/>
      <c r="G34" s="7"/>
      <c r="H34" s="7"/>
      <c r="I34" s="7"/>
      <c r="J34" s="7"/>
      <c r="K34" s="7"/>
      <c r="L34" s="7"/>
      <c r="M34" s="10"/>
    </row>
    <row r="35" spans="1:13" ht="13.5">
      <c r="A35" s="41"/>
      <c r="B35" s="7"/>
      <c r="C35" s="42"/>
      <c r="D35" s="7"/>
      <c r="E35" s="7"/>
      <c r="F35" s="7"/>
      <c r="G35" s="7"/>
      <c r="H35" s="7"/>
      <c r="I35" s="7"/>
      <c r="J35" s="7"/>
      <c r="K35" s="7"/>
      <c r="L35" s="7"/>
      <c r="M35" s="10"/>
    </row>
    <row r="36" spans="1:13" ht="13.5">
      <c r="A36" s="41"/>
      <c r="B36" s="7"/>
      <c r="C36" s="42" t="s">
        <v>56</v>
      </c>
      <c r="D36" s="7"/>
      <c r="E36" s="7"/>
      <c r="F36" s="7"/>
      <c r="G36" s="7"/>
      <c r="H36" s="7"/>
      <c r="I36" s="7"/>
      <c r="J36" s="7"/>
      <c r="K36" s="7"/>
      <c r="L36" s="7"/>
      <c r="M36" s="10"/>
    </row>
    <row r="37" spans="1:13" ht="13.5">
      <c r="A37" s="41"/>
      <c r="B37" s="7"/>
      <c r="C37" s="42"/>
      <c r="D37" s="7"/>
      <c r="E37" s="7"/>
      <c r="F37" s="7"/>
      <c r="G37" s="7"/>
      <c r="H37" s="7"/>
      <c r="I37" s="7"/>
      <c r="J37" s="7"/>
      <c r="K37" s="7"/>
      <c r="L37" s="7"/>
      <c r="M37" s="10"/>
    </row>
    <row r="38" spans="1:13" ht="13.5">
      <c r="A38" s="41"/>
      <c r="B38" s="7"/>
      <c r="C38" s="43" t="s">
        <v>57</v>
      </c>
      <c r="D38" s="7" t="s">
        <v>58</v>
      </c>
      <c r="E38" s="7"/>
      <c r="F38" s="7"/>
      <c r="G38" s="7"/>
      <c r="H38" s="7"/>
      <c r="I38" s="7"/>
      <c r="J38" s="7"/>
      <c r="K38" s="7"/>
      <c r="L38" s="7"/>
      <c r="M38" s="10"/>
    </row>
    <row r="39" spans="1:13" ht="13.5">
      <c r="A39" s="41"/>
      <c r="B39" s="7"/>
      <c r="C39" s="44"/>
      <c r="D39" s="7" t="s">
        <v>59</v>
      </c>
      <c r="E39" s="7"/>
      <c r="F39" s="7"/>
      <c r="G39" s="7"/>
      <c r="H39" s="7"/>
      <c r="I39" s="7"/>
      <c r="J39" s="7"/>
      <c r="K39" s="7"/>
      <c r="L39" s="7"/>
      <c r="M39" s="10"/>
    </row>
    <row r="40" spans="1:13" ht="13.5">
      <c r="A40" s="41"/>
      <c r="B40" s="7"/>
      <c r="C40" s="43"/>
      <c r="D40" s="7" t="s">
        <v>60</v>
      </c>
      <c r="E40" s="7"/>
      <c r="F40" s="7"/>
      <c r="G40" s="7"/>
      <c r="H40" s="7"/>
      <c r="I40" s="7"/>
      <c r="J40" s="7"/>
      <c r="K40" s="7"/>
      <c r="L40" s="7"/>
      <c r="M40" s="10"/>
    </row>
    <row r="41" spans="1:13" ht="13.5">
      <c r="A41" s="41"/>
      <c r="B41" s="7"/>
      <c r="C41" s="43" t="s">
        <v>61</v>
      </c>
      <c r="D41" s="7" t="s">
        <v>62</v>
      </c>
      <c r="E41" s="7"/>
      <c r="F41" s="7"/>
      <c r="G41" s="7"/>
      <c r="H41" s="7"/>
      <c r="I41" s="7"/>
      <c r="J41" s="45"/>
      <c r="K41" s="45"/>
      <c r="L41" s="46"/>
      <c r="M41" s="10"/>
    </row>
    <row r="42" spans="1:13" ht="13.5">
      <c r="A42" s="41"/>
      <c r="C42" s="7"/>
      <c r="D42" s="7"/>
      <c r="E42" s="7"/>
      <c r="F42" s="7"/>
      <c r="G42" s="7"/>
      <c r="H42" s="7"/>
      <c r="I42" s="7"/>
      <c r="J42" s="7"/>
      <c r="K42" s="7"/>
      <c r="L42" s="7"/>
      <c r="M42" s="10"/>
    </row>
    <row r="43" spans="1:13" ht="13.5">
      <c r="A43" s="41"/>
      <c r="B43" s="7"/>
      <c r="C43" s="7"/>
      <c r="D43" s="7" t="s">
        <v>63</v>
      </c>
      <c r="E43" s="7"/>
      <c r="F43" s="7"/>
      <c r="G43" s="7"/>
      <c r="H43" s="7"/>
      <c r="I43" s="7"/>
      <c r="J43" s="7"/>
      <c r="K43" s="7"/>
      <c r="L43" s="7"/>
      <c r="M43" s="10"/>
    </row>
    <row r="44" spans="1:13" ht="13.5">
      <c r="A44" s="41"/>
      <c r="C44" s="7"/>
      <c r="D44" s="7" t="s">
        <v>64</v>
      </c>
      <c r="E44" s="7"/>
      <c r="F44" s="7"/>
      <c r="G44" s="7"/>
      <c r="H44" s="7"/>
      <c r="I44" s="7"/>
      <c r="J44" s="7"/>
      <c r="K44" s="7"/>
      <c r="L44" s="7"/>
      <c r="M44" s="10"/>
    </row>
    <row r="45" spans="1:13" ht="13.5">
      <c r="A45" s="41"/>
      <c r="C45" s="7"/>
      <c r="D45" s="7"/>
      <c r="E45" s="7"/>
      <c r="F45" s="7"/>
      <c r="G45" s="7"/>
      <c r="H45" s="7"/>
      <c r="I45" s="7"/>
      <c r="J45" s="7"/>
      <c r="K45" s="7"/>
      <c r="L45" s="7"/>
      <c r="M45" s="10"/>
    </row>
    <row r="46" spans="1:13" ht="13.5">
      <c r="A46" s="41"/>
      <c r="C46" s="7"/>
      <c r="D46" s="7" t="s">
        <v>65</v>
      </c>
      <c r="E46" s="7"/>
      <c r="F46" s="7"/>
      <c r="G46" s="7"/>
      <c r="H46" s="7"/>
      <c r="I46" s="7" t="s">
        <v>66</v>
      </c>
      <c r="J46" s="7"/>
      <c r="K46" s="7"/>
      <c r="L46" s="7"/>
      <c r="M46" s="10"/>
    </row>
    <row r="47" spans="1:13" ht="13.5">
      <c r="A47" s="41"/>
      <c r="B47" s="7"/>
      <c r="C47" s="7"/>
      <c r="D47" s="47"/>
      <c r="E47" s="47" t="s">
        <v>67</v>
      </c>
      <c r="F47" s="48" t="s">
        <v>68</v>
      </c>
      <c r="G47" s="49" t="s">
        <v>69</v>
      </c>
      <c r="H47" s="7"/>
      <c r="I47" s="47"/>
      <c r="J47" s="47" t="s">
        <v>67</v>
      </c>
      <c r="K47" s="48" t="s">
        <v>68</v>
      </c>
      <c r="L47" s="49" t="s">
        <v>69</v>
      </c>
      <c r="M47" s="10"/>
    </row>
    <row r="48" spans="1:13" ht="13.5">
      <c r="A48" s="41"/>
      <c r="B48" s="7"/>
      <c r="C48" s="7"/>
      <c r="D48" s="50" t="s">
        <v>70</v>
      </c>
      <c r="E48" s="51">
        <v>0.15</v>
      </c>
      <c r="F48" s="52">
        <v>0.35</v>
      </c>
      <c r="G48" s="53">
        <v>0.75</v>
      </c>
      <c r="H48" s="7"/>
      <c r="I48" s="50" t="s">
        <v>70</v>
      </c>
      <c r="J48" s="54">
        <v>0</v>
      </c>
      <c r="K48" s="52">
        <v>0.1</v>
      </c>
      <c r="L48" s="53">
        <v>0.3</v>
      </c>
      <c r="M48" s="10"/>
    </row>
    <row r="49" spans="1:13" ht="13.5">
      <c r="A49" s="41"/>
      <c r="B49" s="7"/>
      <c r="C49" s="7"/>
      <c r="D49" s="22" t="s">
        <v>71</v>
      </c>
      <c r="E49" s="55">
        <v>0.15</v>
      </c>
      <c r="F49" s="56">
        <v>0.1</v>
      </c>
      <c r="G49" s="57">
        <v>0.65</v>
      </c>
      <c r="H49" s="7"/>
      <c r="I49" s="22" t="s">
        <v>71</v>
      </c>
      <c r="J49" s="55">
        <v>0.45</v>
      </c>
      <c r="K49" s="56">
        <v>0.25</v>
      </c>
      <c r="L49" s="58">
        <v>0</v>
      </c>
      <c r="M49" s="10"/>
    </row>
    <row r="50" spans="1:13" ht="13.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0"/>
    </row>
    <row r="51" spans="1:13" ht="13.5">
      <c r="A51" s="41"/>
      <c r="B51" s="7" t="s">
        <v>72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10"/>
    </row>
    <row r="52" spans="1:13" ht="13.5">
      <c r="A52" s="41"/>
      <c r="B52" s="7"/>
      <c r="C52" s="7" t="s">
        <v>73</v>
      </c>
      <c r="D52" s="7"/>
      <c r="E52" s="7"/>
      <c r="F52" s="7"/>
      <c r="G52" s="7"/>
      <c r="H52" s="7"/>
      <c r="I52" s="7"/>
      <c r="J52" s="7"/>
      <c r="K52" s="7"/>
      <c r="L52" s="7"/>
      <c r="M52" s="10"/>
    </row>
    <row r="53" spans="1:13" ht="13.5">
      <c r="A53" s="41"/>
      <c r="B53" s="7"/>
      <c r="C53" s="7"/>
      <c r="D53" s="7"/>
      <c r="E53" s="7" t="s">
        <v>74</v>
      </c>
      <c r="F53" s="7"/>
      <c r="G53" s="7"/>
      <c r="H53" s="7"/>
      <c r="I53" s="7"/>
      <c r="J53" s="7"/>
      <c r="K53" s="7"/>
      <c r="L53" s="7"/>
      <c r="M53" s="10"/>
    </row>
    <row r="54" spans="1:13" ht="13.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10"/>
    </row>
    <row r="55" spans="1:13" ht="13.5">
      <c r="A55" s="41"/>
      <c r="B55" s="7"/>
      <c r="C55" s="7"/>
      <c r="D55" s="44" t="s">
        <v>75</v>
      </c>
      <c r="E55" s="7" t="s">
        <v>76</v>
      </c>
      <c r="F55" s="7"/>
      <c r="G55" s="7"/>
      <c r="H55" s="7"/>
      <c r="I55" s="7"/>
      <c r="J55" s="7"/>
      <c r="K55" s="7"/>
      <c r="L55" s="7"/>
      <c r="M55" s="10"/>
    </row>
    <row r="56" spans="1:13" ht="13.5">
      <c r="A56" s="41"/>
      <c r="B56" s="7"/>
      <c r="C56" s="7"/>
      <c r="D56" s="7"/>
      <c r="E56" s="7" t="s">
        <v>77</v>
      </c>
      <c r="F56" s="7"/>
      <c r="G56" s="7"/>
      <c r="H56" s="7"/>
      <c r="I56" s="7"/>
      <c r="J56" s="7"/>
      <c r="K56" s="7"/>
      <c r="L56" s="7"/>
      <c r="M56" s="10"/>
    </row>
    <row r="57" spans="1:13" ht="13.5">
      <c r="A57" s="4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0"/>
    </row>
    <row r="58" spans="1:13" ht="13.5">
      <c r="A58" s="5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60"/>
    </row>
    <row r="59" spans="1:13" ht="13.5">
      <c r="A59" s="61" t="s">
        <v>78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mergeCells count="14">
    <mergeCell ref="C1:E1"/>
    <mergeCell ref="I5:J5"/>
    <mergeCell ref="K5:M5"/>
    <mergeCell ref="A6:B6"/>
    <mergeCell ref="C6:H6"/>
    <mergeCell ref="I6:J6"/>
    <mergeCell ref="K6:M6"/>
    <mergeCell ref="I20:M20"/>
    <mergeCell ref="A21:B22"/>
    <mergeCell ref="C21:M22"/>
    <mergeCell ref="A7:A15"/>
    <mergeCell ref="E7:E15"/>
    <mergeCell ref="H7:H15"/>
    <mergeCell ref="A16:A19"/>
  </mergeCells>
  <printOptions/>
  <pageMargins left="0.1968503937007874" right="0.07874015748031496" top="0.7874015748031497" bottom="0.3937007874015748" header="0.5118110236220472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gifushisetu01</cp:lastModifiedBy>
  <cp:lastPrinted>2005-06-16T00:34:30Z</cp:lastPrinted>
  <dcterms:created xsi:type="dcterms:W3CDTF">2005-04-05T06:17:20Z</dcterms:created>
  <dcterms:modified xsi:type="dcterms:W3CDTF">2005-06-16T00:35:34Z</dcterms:modified>
  <cp:category/>
  <cp:version/>
  <cp:contentType/>
  <cp:contentStatus/>
</cp:coreProperties>
</file>